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Key Back Up Sept 26 2017\2018 Budgets\"/>
    </mc:Choice>
  </mc:AlternateContent>
  <bookViews>
    <workbookView xWindow="480" yWindow="180" windowWidth="18195" windowHeight="11445" tabRatio="880" activeTab="4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52511"/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F12" i="46" s="1"/>
  <c r="L13" i="46"/>
  <c r="F13" i="46"/>
  <c r="D19" i="45"/>
  <c r="L14" i="45"/>
  <c r="F14" i="45"/>
  <c r="F12" i="45" s="1"/>
  <c r="L13" i="45"/>
  <c r="L12" i="45" s="1"/>
  <c r="F13" i="45"/>
  <c r="G17" i="46" l="1"/>
  <c r="G19" i="46" s="1"/>
  <c r="F19" i="46"/>
  <c r="H17" i="46"/>
  <c r="G18" i="46"/>
  <c r="G17" i="45"/>
  <c r="G18" i="45" s="1"/>
  <c r="E19" i="45"/>
  <c r="F19" i="45"/>
  <c r="G19" i="45"/>
  <c r="D20" i="46"/>
  <c r="D20" i="45"/>
  <c r="H17" i="45" l="1"/>
  <c r="H19" i="45" s="1"/>
  <c r="E20" i="46"/>
  <c r="H20" i="46"/>
  <c r="F20" i="46"/>
  <c r="G20" i="46"/>
  <c r="I17" i="46"/>
  <c r="I20" i="46" s="1"/>
  <c r="H19" i="46"/>
  <c r="H18" i="46"/>
  <c r="H20" i="45"/>
  <c r="G20" i="45"/>
  <c r="F20" i="45"/>
  <c r="E20" i="45"/>
  <c r="D21" i="46"/>
  <c r="D21" i="45"/>
  <c r="H18" i="45" l="1"/>
  <c r="I17" i="45"/>
  <c r="I18" i="45" s="1"/>
  <c r="J17" i="46"/>
  <c r="I18" i="46"/>
  <c r="I19" i="46"/>
  <c r="F21" i="46"/>
  <c r="E21" i="46"/>
  <c r="I21" i="46"/>
  <c r="G21" i="46"/>
  <c r="J21" i="46"/>
  <c r="H21" i="46"/>
  <c r="H21" i="45"/>
  <c r="G21" i="45"/>
  <c r="F21" i="45"/>
  <c r="E21" i="45"/>
  <c r="D22" i="46"/>
  <c r="D22" i="45"/>
  <c r="I21" i="45" l="1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J18" i="45" l="1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F19" i="40"/>
  <c r="E19" i="40"/>
  <c r="G19" i="40"/>
  <c r="D20" i="39"/>
  <c r="D19" i="39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G19" i="39"/>
  <c r="E19" i="39"/>
  <c r="F20" i="39"/>
  <c r="D21" i="39"/>
  <c r="L14" i="38"/>
  <c r="L13" i="38"/>
  <c r="F14" i="38"/>
  <c r="F13" i="38"/>
  <c r="H17" i="39" l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I17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<sst xmlns="http://schemas.openxmlformats.org/spreadsheetml/2006/main" count="155" uniqueCount="40">
  <si>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</si>
  <si>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</si>
  <si>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</si>
  <si>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</si>
  <si>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</si>
  <si>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</si>
  <si>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</si>
  <si>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</si>
  <si>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</si>
  <si>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</si>
  <si>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</si>
  <si>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</si>
  <si>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</si>
  <si>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</si>
  <si>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</si>
  <si>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</si>
  <si>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</si>
  <si>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</si>
  <si>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</si>
  <si>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</si>
  <si>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</si>
  <si>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</si>
  <si>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</si>
  <si>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</si>
  <si>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</si>
  <si>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</si>
  <si>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</si>
  <si>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</si>
  <si>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</si>
  <si>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</si>
  <si>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</si>
  <si>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</si>
  <si>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</si>
  <si>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</si>
  <si>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</si>
  <si>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</si>
  <si>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</si>
  <si>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</si>
  <si>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</si>
  <si>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12/19/17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</si>
</sst>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R7" sqref="R7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3.35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480</v>
      </c>
      <c r="G8" s="5" t="s">
        <v>5</v>
      </c>
      <c r="H8" s="5"/>
      <c r="I8" s="5"/>
      <c r="J8" s="5"/>
      <c r="K8" s="7" t="s">
        <v>4</v>
      </c>
      <c r="L8" s="39">
        <v>411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5"/>
      <c r="O17" s="28"/>
      <c r="Q17" s="35"/>
    </row>
    <row r="18" spans="1:17" x14ac:dyDescent="0.3">
      <c r="A18" s="33"/>
      <c r="C18" s="27"/>
      <c r="D18" s="10">
        <v>0.5</v>
      </c>
      <c r="E18" s="16">
        <f t="shared" ref="E18:M18" si="1">(($D$18*E17*(1-$F$10))-$F$8-$F$11)-(($L$7*$L$9*(1-$L$10))-$L$8-$L$11)</f>
        <v>-137.80000000000001</v>
      </c>
      <c r="F18" s="17">
        <f t="shared" si="1"/>
        <v>-117.80000000000001</v>
      </c>
      <c r="G18" s="17">
        <f t="shared" si="1"/>
        <v>-97.800000000000011</v>
      </c>
      <c r="H18" s="17">
        <f t="shared" si="1"/>
        <v>-77.800000000000011</v>
      </c>
      <c r="I18" s="17">
        <f t="shared" si="1"/>
        <v>-57.800000000000011</v>
      </c>
      <c r="J18" s="17">
        <f t="shared" si="1"/>
        <v>-37.800000000000011</v>
      </c>
      <c r="K18" s="17">
        <f t="shared" si="1"/>
        <v>-17.800000000000011</v>
      </c>
      <c r="L18" s="17">
        <f t="shared" si="1"/>
        <v>2.1999999999999886</v>
      </c>
      <c r="M18" s="18">
        <f t="shared" si="1"/>
        <v>22.199999999999989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0.52</v>
      </c>
      <c r="E19" s="19">
        <f t="shared" ref="E19:M19" si="3">(($D$19*E17*(1-$F$10))-$F$8-$F$11)-(($L$7*$L$9*(1-$L$10))-$L$8-$L$11)</f>
        <v>-123.39999999999998</v>
      </c>
      <c r="F19" s="12">
        <f t="shared" si="3"/>
        <v>-102.59999999999997</v>
      </c>
      <c r="G19" s="12">
        <f t="shared" si="3"/>
        <v>-81.800000000000011</v>
      </c>
      <c r="H19" s="12">
        <f t="shared" si="3"/>
        <v>-61</v>
      </c>
      <c r="I19" s="12">
        <f t="shared" si="3"/>
        <v>-40.199999999999989</v>
      </c>
      <c r="J19" s="12">
        <f t="shared" si="3"/>
        <v>-19.399999999999977</v>
      </c>
      <c r="K19" s="12">
        <f t="shared" si="3"/>
        <v>1.4000000000000341</v>
      </c>
      <c r="L19" s="12">
        <f t="shared" si="3"/>
        <v>22.199999999999989</v>
      </c>
      <c r="M19" s="20">
        <f t="shared" si="3"/>
        <v>43.000000000000057</v>
      </c>
      <c r="N19" s="5"/>
      <c r="O19" s="28"/>
      <c r="Q19" s="35"/>
    </row>
    <row r="20" spans="1:17" x14ac:dyDescent="0.3">
      <c r="A20" s="33"/>
      <c r="C20" s="27"/>
      <c r="D20" s="11">
        <f t="shared" si="2"/>
        <v>0.54</v>
      </c>
      <c r="E20" s="19">
        <f t="shared" ref="E20:M20" si="4">(($D$20*E17*(1-$F$10))-$F$8-$F$11)-(($L$7*$L$9*(1-$L$10))-$L$8-$L$11)</f>
        <v>-108.99999999999994</v>
      </c>
      <c r="F20" s="12">
        <f t="shared" si="4"/>
        <v>-87.399999999999977</v>
      </c>
      <c r="G20" s="12">
        <f t="shared" si="4"/>
        <v>-65.800000000000011</v>
      </c>
      <c r="H20" s="12">
        <f t="shared" si="4"/>
        <v>-44.199999999999989</v>
      </c>
      <c r="I20" s="12">
        <f t="shared" si="4"/>
        <v>-22.599999999999966</v>
      </c>
      <c r="J20" s="12">
        <f t="shared" si="4"/>
        <v>-1</v>
      </c>
      <c r="K20" s="12">
        <f t="shared" si="4"/>
        <v>20.599999999999966</v>
      </c>
      <c r="L20" s="12">
        <f t="shared" si="4"/>
        <v>42.199999999999989</v>
      </c>
      <c r="M20" s="20">
        <f t="shared" si="4"/>
        <v>63.800000000000011</v>
      </c>
      <c r="N20" s="5"/>
      <c r="O20" s="28"/>
      <c r="Q20" s="35"/>
    </row>
    <row r="21" spans="1:17" x14ac:dyDescent="0.3">
      <c r="A21" s="33"/>
      <c r="C21" s="27"/>
      <c r="D21" s="11">
        <f t="shared" si="2"/>
        <v>0.56000000000000005</v>
      </c>
      <c r="E21" s="19">
        <f t="shared" ref="E21:M21" si="5">(($D$21*E17*(1-$F$10))-$F$8-$F$11)-(($L$7*$L$9*(1-$L$10))-$L$8-$L$11)</f>
        <v>-94.599999999999966</v>
      </c>
      <c r="F21" s="12">
        <f t="shared" si="5"/>
        <v>-72.199999999999989</v>
      </c>
      <c r="G21" s="12">
        <f t="shared" si="5"/>
        <v>-49.800000000000011</v>
      </c>
      <c r="H21" s="12">
        <f t="shared" si="5"/>
        <v>-27.399999999999977</v>
      </c>
      <c r="I21" s="12">
        <f t="shared" si="5"/>
        <v>-4.9999999999998863</v>
      </c>
      <c r="J21" s="12">
        <f t="shared" si="5"/>
        <v>17.400000000000148</v>
      </c>
      <c r="K21" s="12">
        <f t="shared" si="5"/>
        <v>39.800000000000125</v>
      </c>
      <c r="L21" s="12">
        <f t="shared" si="5"/>
        <v>62.200000000000102</v>
      </c>
      <c r="M21" s="20">
        <f t="shared" si="5"/>
        <v>84.60000000000008</v>
      </c>
      <c r="N21" s="5"/>
      <c r="O21" s="28"/>
      <c r="Q21" s="35"/>
    </row>
    <row r="22" spans="1:17" x14ac:dyDescent="0.3">
      <c r="A22" s="33"/>
      <c r="C22" s="27"/>
      <c r="D22" s="11">
        <f t="shared" si="2"/>
        <v>0.58000000000000007</v>
      </c>
      <c r="E22" s="19">
        <f t="shared" ref="E22:M22" si="6">(($D$22*E17*(1-$F$10))-$F$8-$F$11)-(($L$7*$L$9*(1-$L$10))-$L$8-$L$11)</f>
        <v>-80.199999999999875</v>
      </c>
      <c r="F22" s="12">
        <f t="shared" si="6"/>
        <v>-56.999999999999886</v>
      </c>
      <c r="G22" s="12">
        <f t="shared" si="6"/>
        <v>-33.799999999999898</v>
      </c>
      <c r="H22" s="12">
        <f t="shared" si="6"/>
        <v>-10.599999999999909</v>
      </c>
      <c r="I22" s="12">
        <f t="shared" si="6"/>
        <v>12.60000000000008</v>
      </c>
      <c r="J22" s="12">
        <f t="shared" si="6"/>
        <v>35.800000000000125</v>
      </c>
      <c r="K22" s="12">
        <f t="shared" si="6"/>
        <v>59.000000000000057</v>
      </c>
      <c r="L22" s="12">
        <f t="shared" si="6"/>
        <v>82.200000000000102</v>
      </c>
      <c r="M22" s="20">
        <f t="shared" si="6"/>
        <v>105.40000000000015</v>
      </c>
      <c r="N22" s="5"/>
      <c r="O22" s="28"/>
      <c r="Q22" s="35"/>
    </row>
    <row r="23" spans="1:17" x14ac:dyDescent="0.3">
      <c r="A23" s="33"/>
      <c r="C23" s="27"/>
      <c r="D23" s="11">
        <f t="shared" si="2"/>
        <v>0.60000000000000009</v>
      </c>
      <c r="E23" s="19">
        <f t="shared" ref="E23:M23" si="7">(($D$23*E17*(1-$F$10))-$F$8-$F$11)-(($L$7*$L$9*(1-$L$10))-$L$8-$L$11)</f>
        <v>-65.799999999999898</v>
      </c>
      <c r="F23" s="12">
        <f t="shared" si="7"/>
        <v>-41.799999999999898</v>
      </c>
      <c r="G23" s="12">
        <f t="shared" si="7"/>
        <v>-17.799999999999898</v>
      </c>
      <c r="H23" s="12">
        <f t="shared" si="7"/>
        <v>6.2000000000001023</v>
      </c>
      <c r="I23" s="12">
        <f t="shared" si="7"/>
        <v>30.200000000000102</v>
      </c>
      <c r="J23" s="12">
        <f t="shared" si="7"/>
        <v>54.200000000000102</v>
      </c>
      <c r="K23" s="12">
        <f t="shared" si="7"/>
        <v>78.200000000000102</v>
      </c>
      <c r="L23" s="12">
        <f t="shared" si="7"/>
        <v>102.2000000000001</v>
      </c>
      <c r="M23" s="20">
        <f t="shared" si="7"/>
        <v>126.2000000000001</v>
      </c>
      <c r="N23" s="5"/>
      <c r="O23" s="28"/>
      <c r="Q23" s="35"/>
    </row>
    <row r="24" spans="1:17" x14ac:dyDescent="0.3">
      <c r="A24" s="33"/>
      <c r="C24" s="27"/>
      <c r="D24" s="11">
        <f t="shared" si="2"/>
        <v>0.62000000000000011</v>
      </c>
      <c r="E24" s="19">
        <f t="shared" ref="E24:M24" si="8">(($D$24*E17*(1-$F$10))-$F$8-$F$11)-(($L$7*$L$9*(1-$L$10))-$L$8-$L$11)</f>
        <v>-51.39999999999992</v>
      </c>
      <c r="F24" s="12">
        <f t="shared" si="8"/>
        <v>-26.599999999999909</v>
      </c>
      <c r="G24" s="12">
        <f t="shared" si="8"/>
        <v>-1.7999999999998977</v>
      </c>
      <c r="H24" s="12">
        <f t="shared" si="8"/>
        <v>23.000000000000057</v>
      </c>
      <c r="I24" s="12">
        <f t="shared" si="8"/>
        <v>47.800000000000125</v>
      </c>
      <c r="J24" s="12">
        <f t="shared" si="8"/>
        <v>72.60000000000008</v>
      </c>
      <c r="K24" s="12">
        <f t="shared" si="8"/>
        <v>97.400000000000148</v>
      </c>
      <c r="L24" s="12">
        <f t="shared" si="8"/>
        <v>122.2000000000001</v>
      </c>
      <c r="M24" s="20">
        <f t="shared" si="8"/>
        <v>147.00000000000017</v>
      </c>
      <c r="N24" s="5"/>
      <c r="O24" s="28"/>
      <c r="Q24" s="35"/>
    </row>
    <row r="25" spans="1:17" x14ac:dyDescent="0.3">
      <c r="A25" s="33"/>
      <c r="C25" s="27"/>
      <c r="D25" s="11">
        <f t="shared" si="2"/>
        <v>0.64000000000000012</v>
      </c>
      <c r="E25" s="19">
        <f t="shared" ref="E25:M25" si="9">(($D$25*E17*(1-$F$10))-$F$8-$F$11)-(($L$7*$L$9*(1-$L$10))-$L$8-$L$11)</f>
        <v>-36.999999999999886</v>
      </c>
      <c r="F25" s="12">
        <f t="shared" si="9"/>
        <v>-11.39999999999992</v>
      </c>
      <c r="G25" s="12">
        <f t="shared" si="9"/>
        <v>14.200000000000102</v>
      </c>
      <c r="H25" s="12">
        <f t="shared" si="9"/>
        <v>39.800000000000125</v>
      </c>
      <c r="I25" s="12">
        <f t="shared" si="9"/>
        <v>65.400000000000148</v>
      </c>
      <c r="J25" s="12">
        <f t="shared" si="9"/>
        <v>91.000000000000057</v>
      </c>
      <c r="K25" s="12">
        <f t="shared" si="9"/>
        <v>116.60000000000008</v>
      </c>
      <c r="L25" s="12">
        <f t="shared" si="9"/>
        <v>142.2000000000001</v>
      </c>
      <c r="M25" s="20">
        <f t="shared" si="9"/>
        <v>167.80000000000013</v>
      </c>
      <c r="N25" s="5"/>
      <c r="O25" s="28"/>
      <c r="Q25" s="35"/>
    </row>
    <row r="26" spans="1:17" x14ac:dyDescent="0.3">
      <c r="A26" s="33"/>
      <c r="C26" s="27"/>
      <c r="D26" s="11">
        <f t="shared" si="2"/>
        <v>0.66000000000000014</v>
      </c>
      <c r="E26" s="19">
        <f t="shared" ref="E26:M26" si="10">(($D$26*E17*(1-$F$10))-$F$8-$F$11)-(($L$7*$L$9*(1-$L$10))-$L$8-$L$11)</f>
        <v>-22.599999999999909</v>
      </c>
      <c r="F26" s="12">
        <f t="shared" si="10"/>
        <v>3.8000000000001251</v>
      </c>
      <c r="G26" s="12">
        <f t="shared" si="10"/>
        <v>30.200000000000102</v>
      </c>
      <c r="H26" s="12">
        <f t="shared" si="10"/>
        <v>56.60000000000008</v>
      </c>
      <c r="I26" s="12">
        <f t="shared" si="10"/>
        <v>83.000000000000057</v>
      </c>
      <c r="J26" s="12">
        <f t="shared" si="10"/>
        <v>109.40000000000015</v>
      </c>
      <c r="K26" s="12">
        <f t="shared" si="10"/>
        <v>135.80000000000024</v>
      </c>
      <c r="L26" s="12">
        <f t="shared" si="10"/>
        <v>162.20000000000022</v>
      </c>
      <c r="M26" s="20">
        <f t="shared" si="10"/>
        <v>188.60000000000019</v>
      </c>
      <c r="N26" s="5"/>
      <c r="O26" s="28"/>
      <c r="Q26" s="35"/>
    </row>
    <row r="27" spans="1:17" x14ac:dyDescent="0.3">
      <c r="A27" s="33"/>
      <c r="C27" s="27"/>
      <c r="D27" s="11">
        <f t="shared" si="2"/>
        <v>0.68000000000000016</v>
      </c>
      <c r="E27" s="19">
        <f t="shared" ref="E27:M27" si="11">(($D$27*E17*(1-$F$10))-$F$8-$F$11)-(($L$7*$L$9*(1-$L$10))-$L$8-$L$11)</f>
        <v>-8.1999999999998749</v>
      </c>
      <c r="F27" s="12">
        <f t="shared" si="11"/>
        <v>19.000000000000057</v>
      </c>
      <c r="G27" s="12">
        <f t="shared" si="11"/>
        <v>46.200000000000102</v>
      </c>
      <c r="H27" s="12">
        <f t="shared" si="11"/>
        <v>73.400000000000148</v>
      </c>
      <c r="I27" s="12">
        <f t="shared" si="11"/>
        <v>100.60000000000019</v>
      </c>
      <c r="J27" s="12">
        <f t="shared" si="11"/>
        <v>127.80000000000024</v>
      </c>
      <c r="K27" s="12">
        <f t="shared" si="11"/>
        <v>155.00000000000017</v>
      </c>
      <c r="L27" s="12">
        <f t="shared" si="11"/>
        <v>182.20000000000022</v>
      </c>
      <c r="M27" s="20">
        <f t="shared" si="11"/>
        <v>209.40000000000026</v>
      </c>
      <c r="N27" s="5"/>
      <c r="O27" s="28"/>
      <c r="Q27" s="35"/>
    </row>
    <row r="28" spans="1:17" x14ac:dyDescent="0.3">
      <c r="A28" s="33"/>
      <c r="C28" s="27"/>
      <c r="D28" s="11">
        <f t="shared" si="2"/>
        <v>0.70000000000000018</v>
      </c>
      <c r="E28" s="19">
        <f t="shared" ref="E28:M28" si="12">(($D$28*E17*(1-$F$10))-$F$8-$F$11)-(($L$7*$L$9*(1-$L$10))-$L$8-$L$11)</f>
        <v>6.2000000000001023</v>
      </c>
      <c r="F28" s="12">
        <f t="shared" si="12"/>
        <v>34.200000000000102</v>
      </c>
      <c r="G28" s="12">
        <f t="shared" si="12"/>
        <v>62.200000000000216</v>
      </c>
      <c r="H28" s="12">
        <f t="shared" si="12"/>
        <v>90.200000000000216</v>
      </c>
      <c r="I28" s="12">
        <f t="shared" si="12"/>
        <v>118.20000000000022</v>
      </c>
      <c r="J28" s="12">
        <f t="shared" si="12"/>
        <v>146.20000000000022</v>
      </c>
      <c r="K28" s="12">
        <f t="shared" si="12"/>
        <v>174.20000000000022</v>
      </c>
      <c r="L28" s="12">
        <f t="shared" si="12"/>
        <v>202.20000000000022</v>
      </c>
      <c r="M28" s="20">
        <f t="shared" si="12"/>
        <v>230.20000000000022</v>
      </c>
      <c r="N28" s="5"/>
      <c r="O28" s="28"/>
      <c r="Q28" s="35"/>
    </row>
    <row r="29" spans="1:17" x14ac:dyDescent="0.3">
      <c r="A29" s="33"/>
      <c r="C29" s="27"/>
      <c r="D29" s="11">
        <f t="shared" si="2"/>
        <v>0.7200000000000002</v>
      </c>
      <c r="E29" s="19">
        <f t="shared" ref="E29:M29" si="13">(($D$29*E17*(1-$F$10))-$F$8-$F$11)-(($L$7*$L$9*(1-$L$10))-$L$8-$L$11)</f>
        <v>20.600000000000193</v>
      </c>
      <c r="F29" s="12">
        <f t="shared" si="13"/>
        <v>49.400000000000148</v>
      </c>
      <c r="G29" s="12">
        <f t="shared" si="13"/>
        <v>78.200000000000216</v>
      </c>
      <c r="H29" s="12">
        <f t="shared" si="13"/>
        <v>107.00000000000017</v>
      </c>
      <c r="I29" s="12">
        <f t="shared" si="13"/>
        <v>135.80000000000024</v>
      </c>
      <c r="J29" s="12">
        <f t="shared" si="13"/>
        <v>164.60000000000019</v>
      </c>
      <c r="K29" s="12">
        <f t="shared" si="13"/>
        <v>193.40000000000026</v>
      </c>
      <c r="L29" s="12">
        <f t="shared" si="13"/>
        <v>222.20000000000022</v>
      </c>
      <c r="M29" s="20">
        <f t="shared" si="13"/>
        <v>251.00000000000017</v>
      </c>
      <c r="N29" s="5"/>
      <c r="O29" s="28"/>
      <c r="Q29" s="35"/>
    </row>
    <row r="30" spans="1:17" x14ac:dyDescent="0.3">
      <c r="A30" s="33"/>
      <c r="C30" s="27"/>
      <c r="D30" s="11">
        <f t="shared" si="2"/>
        <v>0.74000000000000021</v>
      </c>
      <c r="E30" s="19">
        <f t="shared" ref="E30:M30" si="14">(($D$30*E17*(1-$F$10))-$F$8-$F$11)-(($L$7*$L$9*(1-$L$10))-$L$8-$L$11)</f>
        <v>35.000000000000171</v>
      </c>
      <c r="F30" s="12">
        <f t="shared" si="14"/>
        <v>64.600000000000193</v>
      </c>
      <c r="G30" s="12">
        <f t="shared" si="14"/>
        <v>94.200000000000216</v>
      </c>
      <c r="H30" s="12">
        <f t="shared" si="14"/>
        <v>123.80000000000024</v>
      </c>
      <c r="I30" s="12">
        <f t="shared" si="14"/>
        <v>153.40000000000026</v>
      </c>
      <c r="J30" s="12">
        <f t="shared" si="14"/>
        <v>183.00000000000017</v>
      </c>
      <c r="K30" s="12">
        <f t="shared" si="14"/>
        <v>212.60000000000019</v>
      </c>
      <c r="L30" s="12">
        <f t="shared" si="14"/>
        <v>242.20000000000022</v>
      </c>
      <c r="M30" s="20">
        <f t="shared" si="14"/>
        <v>271.80000000000024</v>
      </c>
      <c r="N30" s="5"/>
      <c r="O30" s="28"/>
      <c r="Q30" s="35"/>
    </row>
    <row r="31" spans="1:17" x14ac:dyDescent="0.3">
      <c r="A31" s="33"/>
      <c r="C31" s="27"/>
      <c r="D31" s="11">
        <f t="shared" si="2"/>
        <v>0.76000000000000023</v>
      </c>
      <c r="E31" s="19">
        <f t="shared" ref="E31:M31" si="15">(($D$31*E17*(1-$F$10))-$F$8-$F$11)-(($L$7*$L$9*(1-$L$10))-$L$8-$L$11)</f>
        <v>49.400000000000148</v>
      </c>
      <c r="F31" s="12">
        <f t="shared" si="15"/>
        <v>79.800000000000239</v>
      </c>
      <c r="G31" s="12">
        <f t="shared" si="15"/>
        <v>110.20000000000022</v>
      </c>
      <c r="H31" s="12">
        <f t="shared" si="15"/>
        <v>140.60000000000019</v>
      </c>
      <c r="I31" s="12">
        <f t="shared" si="15"/>
        <v>171.00000000000017</v>
      </c>
      <c r="J31" s="12">
        <f t="shared" si="15"/>
        <v>201.40000000000026</v>
      </c>
      <c r="K31" s="12">
        <f t="shared" si="15"/>
        <v>231.80000000000024</v>
      </c>
      <c r="L31" s="12">
        <f t="shared" si="15"/>
        <v>262.20000000000033</v>
      </c>
      <c r="M31" s="20">
        <f t="shared" si="15"/>
        <v>292.60000000000031</v>
      </c>
      <c r="N31" s="5"/>
      <c r="O31" s="28"/>
      <c r="Q31" s="35"/>
    </row>
    <row r="32" spans="1:17" x14ac:dyDescent="0.3">
      <c r="A32" s="33"/>
      <c r="C32" s="27"/>
      <c r="D32" s="11">
        <f t="shared" si="2"/>
        <v>0.78000000000000025</v>
      </c>
      <c r="E32" s="19">
        <f t="shared" ref="E32:M32" si="16">(($D$32*E17*(1-$F$10))-$F$8-$F$11)-(($L$7*$L$9*(1-$L$10))-$L$8-$L$11)</f>
        <v>63.800000000000239</v>
      </c>
      <c r="F32" s="12">
        <f t="shared" si="16"/>
        <v>95.000000000000171</v>
      </c>
      <c r="G32" s="12">
        <f t="shared" si="16"/>
        <v>126.20000000000022</v>
      </c>
      <c r="H32" s="12">
        <f t="shared" si="16"/>
        <v>157.40000000000026</v>
      </c>
      <c r="I32" s="12">
        <f t="shared" si="16"/>
        <v>188.60000000000019</v>
      </c>
      <c r="J32" s="12">
        <f t="shared" si="16"/>
        <v>219.80000000000035</v>
      </c>
      <c r="K32" s="12">
        <f t="shared" si="16"/>
        <v>251.00000000000028</v>
      </c>
      <c r="L32" s="12">
        <f t="shared" si="16"/>
        <v>282.20000000000033</v>
      </c>
      <c r="M32" s="20">
        <f t="shared" si="16"/>
        <v>313.40000000000026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0.80000000000000027</v>
      </c>
      <c r="E33" s="21">
        <f t="shared" ref="E33:M33" si="17">(($D$33*E17*(1-$F$10))-$F$8-$F$11)-(($L$7*$L$9*(1-$L$10))-$L$8-$L$11)</f>
        <v>78.200000000000216</v>
      </c>
      <c r="F33" s="22">
        <f t="shared" si="17"/>
        <v>110.20000000000022</v>
      </c>
      <c r="G33" s="22">
        <f t="shared" si="17"/>
        <v>142.20000000000022</v>
      </c>
      <c r="H33" s="22">
        <f t="shared" si="17"/>
        <v>174.20000000000022</v>
      </c>
      <c r="I33" s="22">
        <f t="shared" si="17"/>
        <v>206.20000000000033</v>
      </c>
      <c r="J33" s="22">
        <f t="shared" si="17"/>
        <v>238.20000000000033</v>
      </c>
      <c r="K33" s="22">
        <f t="shared" si="17"/>
        <v>270.20000000000033</v>
      </c>
      <c r="L33" s="22">
        <f t="shared" si="17"/>
        <v>302.20000000000033</v>
      </c>
      <c r="M33" s="23">
        <f t="shared" si="17"/>
        <v>334.20000000000044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Z18" sqref="Z1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480</v>
      </c>
      <c r="G8" s="5" t="s">
        <v>5</v>
      </c>
      <c r="H8" s="5"/>
      <c r="I8" s="5"/>
      <c r="J8" s="5"/>
      <c r="K8" s="7" t="s">
        <v>4</v>
      </c>
      <c r="L8" s="39">
        <v>411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1000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</v>
      </c>
      <c r="F17" s="11">
        <f t="shared" ref="F17:M17" si="0">E17+0.25</f>
        <v>3.25</v>
      </c>
      <c r="G17" s="11">
        <f t="shared" si="0"/>
        <v>3.5</v>
      </c>
      <c r="H17" s="11">
        <f t="shared" si="0"/>
        <v>3.75</v>
      </c>
      <c r="I17" s="11">
        <f t="shared" si="0"/>
        <v>4</v>
      </c>
      <c r="J17" s="11">
        <f t="shared" si="0"/>
        <v>4.25</v>
      </c>
      <c r="K17" s="11">
        <f t="shared" si="0"/>
        <v>4.5</v>
      </c>
      <c r="L17" s="11">
        <f t="shared" si="0"/>
        <v>4.75</v>
      </c>
      <c r="M17" s="11">
        <f t="shared" si="0"/>
        <v>5</v>
      </c>
      <c r="N17" s="5"/>
      <c r="O17" s="28"/>
      <c r="Q17" s="35"/>
    </row>
    <row r="18" spans="1:17" x14ac:dyDescent="0.3">
      <c r="A18" s="33"/>
      <c r="C18" s="27"/>
      <c r="D18" s="10">
        <v>0.5</v>
      </c>
      <c r="E18" s="16">
        <f t="shared" ref="E18:M18" si="1">(($D$18*$F$9*(1-$F$10))-$F$8-$F$11)-((E17*$L$9*(1-$L$10))-$L$8-$L$11)</f>
        <v>-53</v>
      </c>
      <c r="F18" s="17">
        <f t="shared" si="1"/>
        <v>-85</v>
      </c>
      <c r="G18" s="17">
        <f t="shared" si="1"/>
        <v>-117</v>
      </c>
      <c r="H18" s="17">
        <f t="shared" si="1"/>
        <v>-149</v>
      </c>
      <c r="I18" s="17">
        <f t="shared" si="1"/>
        <v>-181</v>
      </c>
      <c r="J18" s="17">
        <f t="shared" si="1"/>
        <v>-213</v>
      </c>
      <c r="K18" s="17">
        <f t="shared" si="1"/>
        <v>-245</v>
      </c>
      <c r="L18" s="17">
        <f t="shared" si="1"/>
        <v>-277</v>
      </c>
      <c r="M18" s="18">
        <f t="shared" si="1"/>
        <v>-309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0.52</v>
      </c>
      <c r="E19" s="19">
        <f t="shared" ref="E19:M19" si="3">(($D$19*$F$9*(1-$F$10))-$F$8-$F$11)-((E17*$L$9*(1-$L$10))-$L$8-$L$11)</f>
        <v>-37</v>
      </c>
      <c r="F19" s="12">
        <f t="shared" si="3"/>
        <v>-69</v>
      </c>
      <c r="G19" s="12">
        <f t="shared" si="3"/>
        <v>-101</v>
      </c>
      <c r="H19" s="12">
        <f t="shared" si="3"/>
        <v>-133</v>
      </c>
      <c r="I19" s="12">
        <f t="shared" si="3"/>
        <v>-165</v>
      </c>
      <c r="J19" s="12">
        <f t="shared" si="3"/>
        <v>-197</v>
      </c>
      <c r="K19" s="12">
        <f t="shared" si="3"/>
        <v>-229</v>
      </c>
      <c r="L19" s="12">
        <f t="shared" si="3"/>
        <v>-261</v>
      </c>
      <c r="M19" s="20">
        <f t="shared" si="3"/>
        <v>-293</v>
      </c>
      <c r="N19" s="5"/>
      <c r="O19" s="28"/>
      <c r="Q19" s="35"/>
    </row>
    <row r="20" spans="1:17" x14ac:dyDescent="0.3">
      <c r="A20" s="33"/>
      <c r="C20" s="27"/>
      <c r="D20" s="11">
        <f t="shared" si="2"/>
        <v>0.54</v>
      </c>
      <c r="E20" s="19">
        <f t="shared" ref="E20:M20" si="4">(($D$20*$F$9*(1-$F$10))-$F$8-$F$11)-((E17*$L$9*(1-$L$10))-$L$8-$L$11)</f>
        <v>-21</v>
      </c>
      <c r="F20" s="12">
        <f t="shared" si="4"/>
        <v>-53</v>
      </c>
      <c r="G20" s="12">
        <f t="shared" si="4"/>
        <v>-85</v>
      </c>
      <c r="H20" s="12">
        <f t="shared" si="4"/>
        <v>-117</v>
      </c>
      <c r="I20" s="12">
        <f t="shared" si="4"/>
        <v>-149</v>
      </c>
      <c r="J20" s="12">
        <f t="shared" si="4"/>
        <v>-181</v>
      </c>
      <c r="K20" s="12">
        <f t="shared" si="4"/>
        <v>-213</v>
      </c>
      <c r="L20" s="12">
        <f t="shared" si="4"/>
        <v>-245</v>
      </c>
      <c r="M20" s="20">
        <f t="shared" si="4"/>
        <v>-277</v>
      </c>
      <c r="N20" s="5"/>
      <c r="O20" s="28"/>
      <c r="Q20" s="35"/>
    </row>
    <row r="21" spans="1:17" x14ac:dyDescent="0.3">
      <c r="A21" s="33"/>
      <c r="C21" s="27"/>
      <c r="D21" s="11">
        <f t="shared" si="2"/>
        <v>0.56000000000000005</v>
      </c>
      <c r="E21" s="19">
        <f t="shared" ref="E21:M21" si="5">(($D$21*$F$9*(1-$F$10))-$F$8-$F$11)-((E17*$L$9*(1-$L$10))-$L$8-$L$11)</f>
        <v>-5</v>
      </c>
      <c r="F21" s="12">
        <f t="shared" si="5"/>
        <v>-37</v>
      </c>
      <c r="G21" s="12">
        <f t="shared" si="5"/>
        <v>-69</v>
      </c>
      <c r="H21" s="12">
        <f t="shared" si="5"/>
        <v>-101</v>
      </c>
      <c r="I21" s="12">
        <f t="shared" si="5"/>
        <v>-133</v>
      </c>
      <c r="J21" s="12">
        <f t="shared" si="5"/>
        <v>-165</v>
      </c>
      <c r="K21" s="12">
        <f t="shared" si="5"/>
        <v>-197</v>
      </c>
      <c r="L21" s="12">
        <f t="shared" si="5"/>
        <v>-229</v>
      </c>
      <c r="M21" s="20">
        <f t="shared" si="5"/>
        <v>-261</v>
      </c>
      <c r="N21" s="5"/>
      <c r="O21" s="28"/>
      <c r="Q21" s="35"/>
    </row>
    <row r="22" spans="1:17" x14ac:dyDescent="0.3">
      <c r="A22" s="33"/>
      <c r="C22" s="27"/>
      <c r="D22" s="11">
        <f t="shared" si="2"/>
        <v>0.58000000000000007</v>
      </c>
      <c r="E22" s="19">
        <f t="shared" ref="E22:M22" si="6">(($D$22*$F$9*(1-$F$10))-$F$8-$F$11)-((E17*$L$9*(1-$L$10))-$L$8-$L$11)</f>
        <v>11.000000000000114</v>
      </c>
      <c r="F22" s="12">
        <f t="shared" si="6"/>
        <v>-20.999999999999886</v>
      </c>
      <c r="G22" s="12">
        <f t="shared" si="6"/>
        <v>-52.999999999999886</v>
      </c>
      <c r="H22" s="12">
        <f t="shared" si="6"/>
        <v>-84.999999999999886</v>
      </c>
      <c r="I22" s="12">
        <f t="shared" si="6"/>
        <v>-116.99999999999989</v>
      </c>
      <c r="J22" s="12">
        <f t="shared" si="6"/>
        <v>-148.99999999999989</v>
      </c>
      <c r="K22" s="12">
        <f t="shared" si="6"/>
        <v>-180.99999999999989</v>
      </c>
      <c r="L22" s="12">
        <f t="shared" si="6"/>
        <v>-212.99999999999989</v>
      </c>
      <c r="M22" s="20">
        <f t="shared" si="6"/>
        <v>-244.99999999999989</v>
      </c>
      <c r="N22" s="5"/>
      <c r="O22" s="28"/>
      <c r="Q22" s="35"/>
    </row>
    <row r="23" spans="1:17" x14ac:dyDescent="0.3">
      <c r="A23" s="33"/>
      <c r="C23" s="27"/>
      <c r="D23" s="11">
        <f t="shared" si="2"/>
        <v>0.60000000000000009</v>
      </c>
      <c r="E23" s="19">
        <f t="shared" ref="E23:M23" si="7">(($D$23*$F$9*(1-$F$10))-$F$8-$F$11)-((E17*$L$9*(1-$L$10))-$L$8-$L$11)</f>
        <v>27.000000000000114</v>
      </c>
      <c r="F23" s="12">
        <f t="shared" si="7"/>
        <v>-4.9999999999998863</v>
      </c>
      <c r="G23" s="12">
        <f t="shared" si="7"/>
        <v>-36.999999999999886</v>
      </c>
      <c r="H23" s="12">
        <f t="shared" si="7"/>
        <v>-68.999999999999886</v>
      </c>
      <c r="I23" s="12">
        <f t="shared" si="7"/>
        <v>-100.99999999999989</v>
      </c>
      <c r="J23" s="12">
        <f t="shared" si="7"/>
        <v>-132.99999999999989</v>
      </c>
      <c r="K23" s="12">
        <f t="shared" si="7"/>
        <v>-164.99999999999989</v>
      </c>
      <c r="L23" s="12">
        <f t="shared" si="7"/>
        <v>-196.99999999999989</v>
      </c>
      <c r="M23" s="20">
        <f t="shared" si="7"/>
        <v>-228.99999999999989</v>
      </c>
      <c r="N23" s="5"/>
      <c r="O23" s="28"/>
      <c r="Q23" s="35"/>
    </row>
    <row r="24" spans="1:17" x14ac:dyDescent="0.3">
      <c r="A24" s="33"/>
      <c r="C24" s="27"/>
      <c r="D24" s="11">
        <f t="shared" si="2"/>
        <v>0.62000000000000011</v>
      </c>
      <c r="E24" s="19">
        <f t="shared" ref="E24:M24" si="8">(($D$24*$F$9*(1-$F$10))-$F$8-$F$11)-((E17*$L$9*(1-$L$10))-$L$8-$L$11)</f>
        <v>43.000000000000114</v>
      </c>
      <c r="F24" s="12">
        <f t="shared" si="8"/>
        <v>11.000000000000114</v>
      </c>
      <c r="G24" s="12">
        <f t="shared" si="8"/>
        <v>-20.999999999999886</v>
      </c>
      <c r="H24" s="12">
        <f t="shared" si="8"/>
        <v>-52.999999999999886</v>
      </c>
      <c r="I24" s="12">
        <f t="shared" si="8"/>
        <v>-84.999999999999886</v>
      </c>
      <c r="J24" s="12">
        <f t="shared" si="8"/>
        <v>-116.99999999999989</v>
      </c>
      <c r="K24" s="12">
        <f t="shared" si="8"/>
        <v>-148.99999999999989</v>
      </c>
      <c r="L24" s="12">
        <f t="shared" si="8"/>
        <v>-180.99999999999989</v>
      </c>
      <c r="M24" s="20">
        <f t="shared" si="8"/>
        <v>-212.99999999999989</v>
      </c>
      <c r="N24" s="5"/>
      <c r="O24" s="28"/>
      <c r="Q24" s="35"/>
    </row>
    <row r="25" spans="1:17" x14ac:dyDescent="0.3">
      <c r="A25" s="33"/>
      <c r="C25" s="27"/>
      <c r="D25" s="11">
        <f t="shared" si="2"/>
        <v>0.64000000000000012</v>
      </c>
      <c r="E25" s="19">
        <f t="shared" ref="E25:M25" si="9">(($D$25*$F$9*(1-$F$10))-$F$8-$F$11)-((E17*$L$9*(1-$L$10))-$L$8-$L$11)</f>
        <v>59.000000000000114</v>
      </c>
      <c r="F25" s="12">
        <f t="shared" si="9"/>
        <v>27.000000000000114</v>
      </c>
      <c r="G25" s="12">
        <f t="shared" si="9"/>
        <v>-4.9999999999998863</v>
      </c>
      <c r="H25" s="12">
        <f t="shared" si="9"/>
        <v>-36.999999999999886</v>
      </c>
      <c r="I25" s="12">
        <f t="shared" si="9"/>
        <v>-68.999999999999886</v>
      </c>
      <c r="J25" s="12">
        <f t="shared" si="9"/>
        <v>-100.99999999999989</v>
      </c>
      <c r="K25" s="12">
        <f t="shared" si="9"/>
        <v>-132.99999999999989</v>
      </c>
      <c r="L25" s="12">
        <f t="shared" si="9"/>
        <v>-164.99999999999989</v>
      </c>
      <c r="M25" s="20">
        <f t="shared" si="9"/>
        <v>-196.99999999999989</v>
      </c>
      <c r="N25" s="5"/>
      <c r="O25" s="28"/>
      <c r="Q25" s="35"/>
    </row>
    <row r="26" spans="1:17" x14ac:dyDescent="0.3">
      <c r="A26" s="33"/>
      <c r="C26" s="27"/>
      <c r="D26" s="11">
        <f t="shared" si="2"/>
        <v>0.66000000000000014</v>
      </c>
      <c r="E26" s="19">
        <f t="shared" ref="E26:M26" si="10">(($D$26*$F$9*(1-$F$10))-$F$8-$F$11)-((E17*$L$9*(1-$L$10))-$L$8-$L$11)</f>
        <v>75.000000000000114</v>
      </c>
      <c r="F26" s="12">
        <f t="shared" si="10"/>
        <v>43.000000000000114</v>
      </c>
      <c r="G26" s="12">
        <f t="shared" si="10"/>
        <v>11.000000000000114</v>
      </c>
      <c r="H26" s="12">
        <f t="shared" si="10"/>
        <v>-20.999999999999886</v>
      </c>
      <c r="I26" s="12">
        <f t="shared" si="10"/>
        <v>-52.999999999999886</v>
      </c>
      <c r="J26" s="12">
        <f t="shared" si="10"/>
        <v>-84.999999999999886</v>
      </c>
      <c r="K26" s="12">
        <f t="shared" si="10"/>
        <v>-116.99999999999989</v>
      </c>
      <c r="L26" s="12">
        <f t="shared" si="10"/>
        <v>-148.99999999999989</v>
      </c>
      <c r="M26" s="20">
        <f t="shared" si="10"/>
        <v>-180.99999999999989</v>
      </c>
      <c r="N26" s="5"/>
      <c r="O26" s="28"/>
      <c r="Q26" s="35"/>
    </row>
    <row r="27" spans="1:17" x14ac:dyDescent="0.3">
      <c r="A27" s="33"/>
      <c r="C27" s="27"/>
      <c r="D27" s="11">
        <f t="shared" si="2"/>
        <v>0.68000000000000016</v>
      </c>
      <c r="E27" s="19">
        <f t="shared" ref="E27:M27" si="11">(($D$27*$F$9*(1-$F$10))-$F$8-$F$11)-((E17*$L$9*(1-$L$10))-$L$8-$L$11)</f>
        <v>91.000000000000114</v>
      </c>
      <c r="F27" s="12">
        <f t="shared" si="11"/>
        <v>59.000000000000114</v>
      </c>
      <c r="G27" s="12">
        <f t="shared" si="11"/>
        <v>27.000000000000114</v>
      </c>
      <c r="H27" s="12">
        <f t="shared" si="11"/>
        <v>-4.9999999999998863</v>
      </c>
      <c r="I27" s="12">
        <f t="shared" si="11"/>
        <v>-36.999999999999886</v>
      </c>
      <c r="J27" s="12">
        <f t="shared" si="11"/>
        <v>-68.999999999999886</v>
      </c>
      <c r="K27" s="12">
        <f t="shared" si="11"/>
        <v>-100.99999999999989</v>
      </c>
      <c r="L27" s="12">
        <f t="shared" si="11"/>
        <v>-132.99999999999989</v>
      </c>
      <c r="M27" s="20">
        <f t="shared" si="11"/>
        <v>-164.99999999999989</v>
      </c>
      <c r="N27" s="5"/>
      <c r="O27" s="28"/>
      <c r="Q27" s="35"/>
    </row>
    <row r="28" spans="1:17" x14ac:dyDescent="0.3">
      <c r="A28" s="33"/>
      <c r="C28" s="27"/>
      <c r="D28" s="11">
        <f t="shared" si="2"/>
        <v>0.70000000000000018</v>
      </c>
      <c r="E28" s="19">
        <f t="shared" ref="E28:M28" si="12">(($D$28*$F$9*(1-$F$10))-$F$8-$F$11)-((E17*$L$9*(1-$L$10))-$L$8-$L$11)</f>
        <v>107.00000000000023</v>
      </c>
      <c r="F28" s="12">
        <f t="shared" si="12"/>
        <v>75.000000000000227</v>
      </c>
      <c r="G28" s="12">
        <f t="shared" si="12"/>
        <v>43.000000000000227</v>
      </c>
      <c r="H28" s="12">
        <f t="shared" si="12"/>
        <v>11.000000000000227</v>
      </c>
      <c r="I28" s="12">
        <f t="shared" si="12"/>
        <v>-20.999999999999773</v>
      </c>
      <c r="J28" s="12">
        <f t="shared" si="12"/>
        <v>-52.999999999999773</v>
      </c>
      <c r="K28" s="12">
        <f t="shared" si="12"/>
        <v>-84.999999999999773</v>
      </c>
      <c r="L28" s="12">
        <f t="shared" si="12"/>
        <v>-116.99999999999977</v>
      </c>
      <c r="M28" s="20">
        <f t="shared" si="12"/>
        <v>-148.99999999999977</v>
      </c>
      <c r="N28" s="5"/>
      <c r="O28" s="28"/>
      <c r="Q28" s="35"/>
    </row>
    <row r="29" spans="1:17" x14ac:dyDescent="0.3">
      <c r="A29" s="33"/>
      <c r="C29" s="27"/>
      <c r="D29" s="11">
        <f t="shared" si="2"/>
        <v>0.7200000000000002</v>
      </c>
      <c r="E29" s="19">
        <f t="shared" ref="E29:M29" si="13">(($D$29*$F$9*(1-$F$10))-$F$8-$F$11)-((E17*$L$9*(1-$L$10))-$L$8-$L$11)</f>
        <v>123.00000000000023</v>
      </c>
      <c r="F29" s="12">
        <f t="shared" si="13"/>
        <v>91.000000000000227</v>
      </c>
      <c r="G29" s="12">
        <f t="shared" si="13"/>
        <v>59.000000000000227</v>
      </c>
      <c r="H29" s="12">
        <f t="shared" si="13"/>
        <v>27.000000000000227</v>
      </c>
      <c r="I29" s="12">
        <f t="shared" si="13"/>
        <v>-4.9999999999997726</v>
      </c>
      <c r="J29" s="12">
        <f t="shared" si="13"/>
        <v>-36.999999999999773</v>
      </c>
      <c r="K29" s="12">
        <f t="shared" si="13"/>
        <v>-68.999999999999773</v>
      </c>
      <c r="L29" s="12">
        <f t="shared" si="13"/>
        <v>-100.99999999999977</v>
      </c>
      <c r="M29" s="20">
        <f t="shared" si="13"/>
        <v>-132.99999999999977</v>
      </c>
      <c r="N29" s="5"/>
      <c r="O29" s="28"/>
      <c r="Q29" s="35"/>
    </row>
    <row r="30" spans="1:17" x14ac:dyDescent="0.3">
      <c r="A30" s="33"/>
      <c r="C30" s="27"/>
      <c r="D30" s="11">
        <f t="shared" si="2"/>
        <v>0.74000000000000021</v>
      </c>
      <c r="E30" s="19">
        <f t="shared" ref="E30:M30" si="14">(($D$30*$F$9*(1-$F$10))-$F$8-$F$11)-((E17*$L$9*(1-$L$10))-$L$8-$L$11)</f>
        <v>139.00000000000023</v>
      </c>
      <c r="F30" s="12">
        <f t="shared" si="14"/>
        <v>107.00000000000023</v>
      </c>
      <c r="G30" s="12">
        <f t="shared" si="14"/>
        <v>75.000000000000227</v>
      </c>
      <c r="H30" s="12">
        <f t="shared" si="14"/>
        <v>43.000000000000227</v>
      </c>
      <c r="I30" s="12">
        <f t="shared" si="14"/>
        <v>11.000000000000227</v>
      </c>
      <c r="J30" s="12">
        <f t="shared" si="14"/>
        <v>-20.999999999999773</v>
      </c>
      <c r="K30" s="12">
        <f t="shared" si="14"/>
        <v>-52.999999999999773</v>
      </c>
      <c r="L30" s="12">
        <f t="shared" si="14"/>
        <v>-84.999999999999773</v>
      </c>
      <c r="M30" s="20">
        <f t="shared" si="14"/>
        <v>-116.99999999999977</v>
      </c>
      <c r="N30" s="5"/>
      <c r="O30" s="28"/>
      <c r="Q30" s="35"/>
    </row>
    <row r="31" spans="1:17" x14ac:dyDescent="0.3">
      <c r="A31" s="33"/>
      <c r="C31" s="27"/>
      <c r="D31" s="11">
        <f t="shared" si="2"/>
        <v>0.76000000000000023</v>
      </c>
      <c r="E31" s="19">
        <f t="shared" ref="E31:M31" si="15">(($D$31*$F$9*(1-$F$10))-$F$8-$F$11)-((E17*$L$9*(1-$L$10))-$L$8-$L$11)</f>
        <v>155.00000000000023</v>
      </c>
      <c r="F31" s="12">
        <f t="shared" si="15"/>
        <v>123.00000000000023</v>
      </c>
      <c r="G31" s="12">
        <f t="shared" si="15"/>
        <v>91.000000000000227</v>
      </c>
      <c r="H31" s="12">
        <f t="shared" si="15"/>
        <v>59.000000000000227</v>
      </c>
      <c r="I31" s="12">
        <f t="shared" si="15"/>
        <v>27.000000000000227</v>
      </c>
      <c r="J31" s="12">
        <f t="shared" si="15"/>
        <v>-4.9999999999997726</v>
      </c>
      <c r="K31" s="12">
        <f t="shared" si="15"/>
        <v>-36.999999999999773</v>
      </c>
      <c r="L31" s="12">
        <f t="shared" si="15"/>
        <v>-68.999999999999773</v>
      </c>
      <c r="M31" s="20">
        <f t="shared" si="15"/>
        <v>-100.99999999999977</v>
      </c>
      <c r="N31" s="5"/>
      <c r="O31" s="28"/>
      <c r="Q31" s="35"/>
    </row>
    <row r="32" spans="1:17" x14ac:dyDescent="0.3">
      <c r="A32" s="33"/>
      <c r="C32" s="27"/>
      <c r="D32" s="11">
        <f t="shared" si="2"/>
        <v>0.78000000000000025</v>
      </c>
      <c r="E32" s="19">
        <f t="shared" ref="E32:M32" si="16">(($D$32*$F$9*(1-$F$10))-$F$8-$F$11)-((E17*$L$9*(1-$L$10))-$L$8-$L$11)</f>
        <v>171.00000000000023</v>
      </c>
      <c r="F32" s="12">
        <f t="shared" si="16"/>
        <v>139.00000000000023</v>
      </c>
      <c r="G32" s="12">
        <f t="shared" si="16"/>
        <v>107.00000000000023</v>
      </c>
      <c r="H32" s="12">
        <f t="shared" si="16"/>
        <v>75.000000000000227</v>
      </c>
      <c r="I32" s="12">
        <f t="shared" si="16"/>
        <v>43.000000000000227</v>
      </c>
      <c r="J32" s="12">
        <f t="shared" si="16"/>
        <v>11.000000000000227</v>
      </c>
      <c r="K32" s="12">
        <f t="shared" si="16"/>
        <v>-20.999999999999773</v>
      </c>
      <c r="L32" s="12">
        <f t="shared" si="16"/>
        <v>-52.999999999999773</v>
      </c>
      <c r="M32" s="20">
        <f t="shared" si="16"/>
        <v>-84.999999999999773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0.80000000000000027</v>
      </c>
      <c r="E33" s="21">
        <f t="shared" ref="E33:M33" si="17">(($D$33*$F$9*(1-$F$10))-$F$8-$F$11)-((E17*$L$9*(1-$L$10))-$L$8-$L$11)</f>
        <v>187.00000000000023</v>
      </c>
      <c r="F33" s="22">
        <f t="shared" si="17"/>
        <v>155.00000000000023</v>
      </c>
      <c r="G33" s="22">
        <f t="shared" si="17"/>
        <v>123.00000000000023</v>
      </c>
      <c r="H33" s="22">
        <f t="shared" si="17"/>
        <v>91.000000000000227</v>
      </c>
      <c r="I33" s="22">
        <f t="shared" si="17"/>
        <v>59.000000000000227</v>
      </c>
      <c r="J33" s="22">
        <f t="shared" si="17"/>
        <v>27.000000000000227</v>
      </c>
      <c r="K33" s="22">
        <f t="shared" si="17"/>
        <v>-4.9999999999997726</v>
      </c>
      <c r="L33" s="22">
        <f t="shared" si="17"/>
        <v>-36.999999999999773</v>
      </c>
      <c r="M33" s="23">
        <f t="shared" si="17"/>
        <v>-68.999999999999773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W22" sqref="W2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9.5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480</v>
      </c>
      <c r="G8" s="5" t="s">
        <v>5</v>
      </c>
      <c r="H8" s="5"/>
      <c r="I8" s="5"/>
      <c r="J8" s="5"/>
      <c r="K8" s="7" t="s">
        <v>7</v>
      </c>
      <c r="L8" s="39">
        <v>331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14"/>
      <c r="O17" s="28"/>
      <c r="Q17" s="35"/>
    </row>
    <row r="18" spans="1:17" x14ac:dyDescent="0.3">
      <c r="A18" s="33"/>
      <c r="C18" s="27"/>
      <c r="D18" s="10">
        <v>0.5</v>
      </c>
      <c r="E18" s="16">
        <f t="shared" ref="E18:M18" si="1">(($D$18*E17*(1-$F$10))-$F$8-$F$11)-(($L$7*$L$9*(1-$L$10))-$L$8-$L$11)</f>
        <v>-169</v>
      </c>
      <c r="F18" s="17">
        <f t="shared" si="1"/>
        <v>-149</v>
      </c>
      <c r="G18" s="17">
        <f t="shared" si="1"/>
        <v>-129</v>
      </c>
      <c r="H18" s="17">
        <f t="shared" si="1"/>
        <v>-109</v>
      </c>
      <c r="I18" s="17">
        <f t="shared" si="1"/>
        <v>-89</v>
      </c>
      <c r="J18" s="17">
        <f t="shared" si="1"/>
        <v>-69</v>
      </c>
      <c r="K18" s="17">
        <f t="shared" si="1"/>
        <v>-49</v>
      </c>
      <c r="L18" s="17">
        <f t="shared" si="1"/>
        <v>-29</v>
      </c>
      <c r="M18" s="18">
        <f t="shared" si="1"/>
        <v>-9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0.52</v>
      </c>
      <c r="E19" s="19">
        <f t="shared" ref="E19:M19" si="3">(($D$19*E17*(1-$F$10))-$F$8-$F$11)-(($L$7*$L$9*(1-$L$10))-$L$8-$L$11)</f>
        <v>-154.59999999999997</v>
      </c>
      <c r="F19" s="12">
        <f t="shared" si="3"/>
        <v>-133.79999999999995</v>
      </c>
      <c r="G19" s="12">
        <f t="shared" si="3"/>
        <v>-113</v>
      </c>
      <c r="H19" s="12">
        <f t="shared" si="3"/>
        <v>-92.199999999999989</v>
      </c>
      <c r="I19" s="12">
        <f t="shared" si="3"/>
        <v>-71.399999999999977</v>
      </c>
      <c r="J19" s="12">
        <f t="shared" si="3"/>
        <v>-50.599999999999966</v>
      </c>
      <c r="K19" s="12">
        <f t="shared" si="3"/>
        <v>-29.799999999999955</v>
      </c>
      <c r="L19" s="12">
        <f t="shared" si="3"/>
        <v>-9</v>
      </c>
      <c r="M19" s="20">
        <f t="shared" si="3"/>
        <v>11.800000000000068</v>
      </c>
      <c r="N19" s="5"/>
      <c r="O19" s="28"/>
      <c r="Q19" s="35"/>
    </row>
    <row r="20" spans="1:17" x14ac:dyDescent="0.3">
      <c r="A20" s="33"/>
      <c r="C20" s="27"/>
      <c r="D20" s="11">
        <f t="shared" si="2"/>
        <v>0.54</v>
      </c>
      <c r="E20" s="19">
        <f t="shared" ref="E20:M20" si="4">(($D$20*E17*(1-$F$10))-$F$8-$F$11)-(($L$7*$L$9*(1-$L$10))-$L$8-$L$11)</f>
        <v>-140.19999999999993</v>
      </c>
      <c r="F20" s="12">
        <f t="shared" si="4"/>
        <v>-118.59999999999997</v>
      </c>
      <c r="G20" s="12">
        <f t="shared" si="4"/>
        <v>-97</v>
      </c>
      <c r="H20" s="12">
        <f t="shared" si="4"/>
        <v>-75.399999999999977</v>
      </c>
      <c r="I20" s="12">
        <f t="shared" si="4"/>
        <v>-53.799999999999955</v>
      </c>
      <c r="J20" s="12">
        <f t="shared" si="4"/>
        <v>-32.199999999999989</v>
      </c>
      <c r="K20" s="12">
        <f t="shared" si="4"/>
        <v>-10.600000000000023</v>
      </c>
      <c r="L20" s="12">
        <f t="shared" si="4"/>
        <v>11</v>
      </c>
      <c r="M20" s="20">
        <f t="shared" si="4"/>
        <v>32.600000000000023</v>
      </c>
      <c r="N20" s="5"/>
      <c r="O20" s="28"/>
      <c r="Q20" s="35"/>
    </row>
    <row r="21" spans="1:17" x14ac:dyDescent="0.3">
      <c r="A21" s="33"/>
      <c r="C21" s="27"/>
      <c r="D21" s="11">
        <f t="shared" si="2"/>
        <v>0.56000000000000005</v>
      </c>
      <c r="E21" s="19">
        <f t="shared" ref="E21:M21" si="5">(($D$21*E17*(1-$F$10))-$F$8-$F$11)-(($L$7*$L$9*(1-$L$10))-$L$8-$L$11)</f>
        <v>-125.79999999999995</v>
      </c>
      <c r="F21" s="12">
        <f t="shared" si="5"/>
        <v>-103.39999999999998</v>
      </c>
      <c r="G21" s="12">
        <f t="shared" si="5"/>
        <v>-81</v>
      </c>
      <c r="H21" s="12">
        <f t="shared" si="5"/>
        <v>-58.599999999999966</v>
      </c>
      <c r="I21" s="12">
        <f t="shared" si="5"/>
        <v>-36.199999999999875</v>
      </c>
      <c r="J21" s="12">
        <f t="shared" si="5"/>
        <v>-13.799999999999841</v>
      </c>
      <c r="K21" s="12">
        <f t="shared" si="5"/>
        <v>8.6000000000001364</v>
      </c>
      <c r="L21" s="12">
        <f t="shared" si="5"/>
        <v>31.000000000000114</v>
      </c>
      <c r="M21" s="20">
        <f t="shared" si="5"/>
        <v>53.400000000000091</v>
      </c>
      <c r="N21" s="5"/>
      <c r="O21" s="28"/>
      <c r="Q21" s="35"/>
    </row>
    <row r="22" spans="1:17" x14ac:dyDescent="0.3">
      <c r="A22" s="33"/>
      <c r="C22" s="27"/>
      <c r="D22" s="11">
        <f t="shared" si="2"/>
        <v>0.58000000000000007</v>
      </c>
      <c r="E22" s="19">
        <f t="shared" ref="E22:M22" si="6">(($D$22*E17*(1-$F$10))-$F$8-$F$11)-(($L$7*$L$9*(1-$L$10))-$L$8-$L$11)</f>
        <v>-111.39999999999986</v>
      </c>
      <c r="F22" s="12">
        <f t="shared" si="6"/>
        <v>-88.199999999999875</v>
      </c>
      <c r="G22" s="12">
        <f t="shared" si="6"/>
        <v>-64.999999999999886</v>
      </c>
      <c r="H22" s="12">
        <f t="shared" si="6"/>
        <v>-41.799999999999898</v>
      </c>
      <c r="I22" s="12">
        <f t="shared" si="6"/>
        <v>-18.599999999999909</v>
      </c>
      <c r="J22" s="12">
        <f t="shared" si="6"/>
        <v>4.6000000000001364</v>
      </c>
      <c r="K22" s="12">
        <f t="shared" si="6"/>
        <v>27.800000000000068</v>
      </c>
      <c r="L22" s="12">
        <f t="shared" si="6"/>
        <v>51.000000000000114</v>
      </c>
      <c r="M22" s="20">
        <f t="shared" si="6"/>
        <v>74.200000000000159</v>
      </c>
      <c r="N22" s="5"/>
      <c r="O22" s="28"/>
      <c r="Q22" s="35"/>
    </row>
    <row r="23" spans="1:17" x14ac:dyDescent="0.3">
      <c r="A23" s="33"/>
      <c r="C23" s="27"/>
      <c r="D23" s="11">
        <f t="shared" si="2"/>
        <v>0.60000000000000009</v>
      </c>
      <c r="E23" s="19">
        <f t="shared" ref="E23:M23" si="7">(($D$23*E17*(1-$F$10))-$F$8-$F$11)-(($L$7*$L$9*(1-$L$10))-$L$8-$L$11)</f>
        <v>-96.999999999999886</v>
      </c>
      <c r="F23" s="12">
        <f t="shared" si="7"/>
        <v>-72.999999999999886</v>
      </c>
      <c r="G23" s="12">
        <f t="shared" si="7"/>
        <v>-48.999999999999886</v>
      </c>
      <c r="H23" s="12">
        <f t="shared" si="7"/>
        <v>-24.999999999999886</v>
      </c>
      <c r="I23" s="12">
        <f t="shared" si="7"/>
        <v>-0.99999999999988631</v>
      </c>
      <c r="J23" s="12">
        <f t="shared" si="7"/>
        <v>23.000000000000114</v>
      </c>
      <c r="K23" s="12">
        <f t="shared" si="7"/>
        <v>47.000000000000114</v>
      </c>
      <c r="L23" s="12">
        <f t="shared" si="7"/>
        <v>71.000000000000114</v>
      </c>
      <c r="M23" s="20">
        <f t="shared" si="7"/>
        <v>95.000000000000114</v>
      </c>
      <c r="N23" s="5"/>
      <c r="O23" s="28"/>
      <c r="Q23" s="35"/>
    </row>
    <row r="24" spans="1:17" x14ac:dyDescent="0.3">
      <c r="A24" s="33"/>
      <c r="C24" s="27"/>
      <c r="D24" s="11">
        <f t="shared" si="2"/>
        <v>0.62000000000000011</v>
      </c>
      <c r="E24" s="19">
        <f t="shared" ref="E24:M24" si="8">(($D$24*E17*(1-$F$10))-$F$8-$F$11)-(($L$7*$L$9*(1-$L$10))-$L$8-$L$11)</f>
        <v>-82.599999999999909</v>
      </c>
      <c r="F24" s="12">
        <f t="shared" si="8"/>
        <v>-57.799999999999898</v>
      </c>
      <c r="G24" s="12">
        <f t="shared" si="8"/>
        <v>-32.999999999999886</v>
      </c>
      <c r="H24" s="12">
        <f t="shared" si="8"/>
        <v>-8.1999999999999318</v>
      </c>
      <c r="I24" s="12">
        <f t="shared" si="8"/>
        <v>16.600000000000136</v>
      </c>
      <c r="J24" s="12">
        <f t="shared" si="8"/>
        <v>41.400000000000091</v>
      </c>
      <c r="K24" s="12">
        <f t="shared" si="8"/>
        <v>66.200000000000159</v>
      </c>
      <c r="L24" s="12">
        <f t="shared" si="8"/>
        <v>91.000000000000114</v>
      </c>
      <c r="M24" s="20">
        <f t="shared" si="8"/>
        <v>115.80000000000018</v>
      </c>
      <c r="N24" s="5"/>
      <c r="O24" s="28"/>
      <c r="Q24" s="35"/>
    </row>
    <row r="25" spans="1:17" x14ac:dyDescent="0.3">
      <c r="A25" s="33"/>
      <c r="C25" s="27"/>
      <c r="D25" s="11">
        <f t="shared" si="2"/>
        <v>0.64000000000000012</v>
      </c>
      <c r="E25" s="19">
        <f t="shared" ref="E25:M25" si="9">(($D$25*E17*(1-$F$10))-$F$8-$F$11)-(($L$7*$L$9*(1-$L$10))-$L$8-$L$11)</f>
        <v>-68.199999999999875</v>
      </c>
      <c r="F25" s="12">
        <f t="shared" si="9"/>
        <v>-42.599999999999909</v>
      </c>
      <c r="G25" s="12">
        <f t="shared" si="9"/>
        <v>-16.999999999999886</v>
      </c>
      <c r="H25" s="12">
        <f t="shared" si="9"/>
        <v>8.6000000000001364</v>
      </c>
      <c r="I25" s="12">
        <f t="shared" si="9"/>
        <v>34.200000000000159</v>
      </c>
      <c r="J25" s="12">
        <f t="shared" si="9"/>
        <v>59.800000000000068</v>
      </c>
      <c r="K25" s="12">
        <f t="shared" si="9"/>
        <v>85.400000000000091</v>
      </c>
      <c r="L25" s="12">
        <f t="shared" si="9"/>
        <v>111.00000000000011</v>
      </c>
      <c r="M25" s="20">
        <f t="shared" si="9"/>
        <v>136.60000000000014</v>
      </c>
      <c r="N25" s="5"/>
      <c r="O25" s="28"/>
      <c r="Q25" s="35"/>
    </row>
    <row r="26" spans="1:17" x14ac:dyDescent="0.3">
      <c r="A26" s="33"/>
      <c r="C26" s="27"/>
      <c r="D26" s="11">
        <f t="shared" si="2"/>
        <v>0.66000000000000014</v>
      </c>
      <c r="E26" s="19">
        <f t="shared" ref="E26:M26" si="10">(($D$26*E17*(1-$F$10))-$F$8-$F$11)-(($L$7*$L$9*(1-$L$10))-$L$8-$L$11)</f>
        <v>-53.799999999999898</v>
      </c>
      <c r="F26" s="12">
        <f t="shared" si="10"/>
        <v>-27.399999999999864</v>
      </c>
      <c r="G26" s="12">
        <f t="shared" si="10"/>
        <v>-0.99999999999988631</v>
      </c>
      <c r="H26" s="12">
        <f t="shared" si="10"/>
        <v>25.400000000000091</v>
      </c>
      <c r="I26" s="12">
        <f t="shared" si="10"/>
        <v>51.800000000000068</v>
      </c>
      <c r="J26" s="12">
        <f t="shared" si="10"/>
        <v>78.200000000000159</v>
      </c>
      <c r="K26" s="12">
        <f t="shared" si="10"/>
        <v>104.60000000000025</v>
      </c>
      <c r="L26" s="12">
        <f t="shared" si="10"/>
        <v>131.00000000000023</v>
      </c>
      <c r="M26" s="20">
        <f t="shared" si="10"/>
        <v>157.4000000000002</v>
      </c>
      <c r="N26" s="5"/>
      <c r="O26" s="28"/>
      <c r="Q26" s="35"/>
    </row>
    <row r="27" spans="1:17" x14ac:dyDescent="0.3">
      <c r="A27" s="33"/>
      <c r="C27" s="27"/>
      <c r="D27" s="11">
        <f t="shared" si="2"/>
        <v>0.68000000000000016</v>
      </c>
      <c r="E27" s="19">
        <f t="shared" ref="E27:M27" si="11">(($D$27*E17*(1-$F$10))-$F$8-$F$11)-(($L$7*$L$9*(1-$L$10))-$L$8-$L$11)</f>
        <v>-39.399999999999864</v>
      </c>
      <c r="F27" s="12">
        <f t="shared" si="11"/>
        <v>-12.199999999999932</v>
      </c>
      <c r="G27" s="12">
        <f t="shared" si="11"/>
        <v>15.000000000000114</v>
      </c>
      <c r="H27" s="12">
        <f t="shared" si="11"/>
        <v>42.200000000000159</v>
      </c>
      <c r="I27" s="12">
        <f t="shared" si="11"/>
        <v>69.400000000000205</v>
      </c>
      <c r="J27" s="12">
        <f t="shared" si="11"/>
        <v>96.60000000000025</v>
      </c>
      <c r="K27" s="12">
        <f t="shared" si="11"/>
        <v>123.80000000000018</v>
      </c>
      <c r="L27" s="12">
        <f t="shared" si="11"/>
        <v>151.00000000000023</v>
      </c>
      <c r="M27" s="20">
        <f t="shared" si="11"/>
        <v>178.20000000000027</v>
      </c>
      <c r="N27" s="5"/>
      <c r="O27" s="28"/>
      <c r="Q27" s="35"/>
    </row>
    <row r="28" spans="1:17" x14ac:dyDescent="0.3">
      <c r="A28" s="33"/>
      <c r="C28" s="27"/>
      <c r="D28" s="11">
        <f t="shared" si="2"/>
        <v>0.70000000000000018</v>
      </c>
      <c r="E28" s="19">
        <f t="shared" ref="E28:M28" si="12">(($D$28*E17*(1-$F$10))-$F$8-$F$11)-(($L$7*$L$9*(1-$L$10))-$L$8-$L$11)</f>
        <v>-24.999999999999886</v>
      </c>
      <c r="F28" s="12">
        <f t="shared" si="12"/>
        <v>3.0000000000001137</v>
      </c>
      <c r="G28" s="12">
        <f t="shared" si="12"/>
        <v>31.000000000000227</v>
      </c>
      <c r="H28" s="12">
        <f t="shared" si="12"/>
        <v>59.000000000000227</v>
      </c>
      <c r="I28" s="12">
        <f t="shared" si="12"/>
        <v>87.000000000000227</v>
      </c>
      <c r="J28" s="12">
        <f t="shared" si="12"/>
        <v>115.00000000000023</v>
      </c>
      <c r="K28" s="12">
        <f t="shared" si="12"/>
        <v>143.00000000000023</v>
      </c>
      <c r="L28" s="12">
        <f t="shared" si="12"/>
        <v>171.00000000000023</v>
      </c>
      <c r="M28" s="20">
        <f t="shared" si="12"/>
        <v>199.00000000000023</v>
      </c>
      <c r="N28" s="5"/>
      <c r="O28" s="28"/>
      <c r="Q28" s="35"/>
    </row>
    <row r="29" spans="1:17" x14ac:dyDescent="0.3">
      <c r="A29" s="33"/>
      <c r="C29" s="27"/>
      <c r="D29" s="11">
        <f t="shared" si="2"/>
        <v>0.7200000000000002</v>
      </c>
      <c r="E29" s="19">
        <f t="shared" ref="E29:M29" si="13">(($D$29*E17*(1-$F$10))-$F$8-$F$11)-(($L$7*$L$9*(1-$L$10))-$L$8-$L$11)</f>
        <v>-10.599999999999795</v>
      </c>
      <c r="F29" s="12">
        <f t="shared" si="13"/>
        <v>18.200000000000159</v>
      </c>
      <c r="G29" s="12">
        <f t="shared" si="13"/>
        <v>47.000000000000227</v>
      </c>
      <c r="H29" s="12">
        <f t="shared" si="13"/>
        <v>75.800000000000182</v>
      </c>
      <c r="I29" s="12">
        <f t="shared" si="13"/>
        <v>104.60000000000025</v>
      </c>
      <c r="J29" s="12">
        <f t="shared" si="13"/>
        <v>133.4000000000002</v>
      </c>
      <c r="K29" s="12">
        <f t="shared" si="13"/>
        <v>162.20000000000027</v>
      </c>
      <c r="L29" s="12">
        <f t="shared" si="13"/>
        <v>191.00000000000023</v>
      </c>
      <c r="M29" s="20">
        <f t="shared" si="13"/>
        <v>219.80000000000018</v>
      </c>
      <c r="N29" s="5"/>
      <c r="O29" s="28"/>
      <c r="Q29" s="35"/>
    </row>
    <row r="30" spans="1:17" x14ac:dyDescent="0.3">
      <c r="A30" s="33"/>
      <c r="C30" s="27"/>
      <c r="D30" s="11">
        <f t="shared" si="2"/>
        <v>0.74000000000000021</v>
      </c>
      <c r="E30" s="19">
        <f t="shared" ref="E30:M30" si="14">(($D$30*E17*(1-$F$10))-$F$8-$F$11)-(($L$7*$L$9*(1-$L$10))-$L$8-$L$11)</f>
        <v>3.8000000000001819</v>
      </c>
      <c r="F30" s="12">
        <f t="shared" si="14"/>
        <v>33.400000000000205</v>
      </c>
      <c r="G30" s="12">
        <f t="shared" si="14"/>
        <v>63.000000000000227</v>
      </c>
      <c r="H30" s="12">
        <f t="shared" si="14"/>
        <v>92.60000000000025</v>
      </c>
      <c r="I30" s="12">
        <f t="shared" si="14"/>
        <v>122.20000000000027</v>
      </c>
      <c r="J30" s="12">
        <f t="shared" si="14"/>
        <v>151.80000000000018</v>
      </c>
      <c r="K30" s="12">
        <f t="shared" si="14"/>
        <v>181.4000000000002</v>
      </c>
      <c r="L30" s="12">
        <f t="shared" si="14"/>
        <v>211.00000000000023</v>
      </c>
      <c r="M30" s="20">
        <f t="shared" si="14"/>
        <v>240.60000000000025</v>
      </c>
      <c r="N30" s="5"/>
      <c r="O30" s="28"/>
      <c r="Q30" s="35"/>
    </row>
    <row r="31" spans="1:17" x14ac:dyDescent="0.3">
      <c r="A31" s="33"/>
      <c r="C31" s="27"/>
      <c r="D31" s="11">
        <f t="shared" si="2"/>
        <v>0.76000000000000023</v>
      </c>
      <c r="E31" s="19">
        <f t="shared" ref="E31:M31" si="15">(($D$31*E17*(1-$F$10))-$F$8-$F$11)-(($L$7*$L$9*(1-$L$10))-$L$8-$L$11)</f>
        <v>18.200000000000159</v>
      </c>
      <c r="F31" s="12">
        <f t="shared" si="15"/>
        <v>48.60000000000025</v>
      </c>
      <c r="G31" s="12">
        <f t="shared" si="15"/>
        <v>79.000000000000227</v>
      </c>
      <c r="H31" s="12">
        <f t="shared" si="15"/>
        <v>109.4000000000002</v>
      </c>
      <c r="I31" s="12">
        <f t="shared" si="15"/>
        <v>139.80000000000018</v>
      </c>
      <c r="J31" s="12">
        <f t="shared" si="15"/>
        <v>170.20000000000027</v>
      </c>
      <c r="K31" s="12">
        <f t="shared" si="15"/>
        <v>200.60000000000025</v>
      </c>
      <c r="L31" s="12">
        <f t="shared" si="15"/>
        <v>231.00000000000034</v>
      </c>
      <c r="M31" s="20">
        <f t="shared" si="15"/>
        <v>261.40000000000032</v>
      </c>
      <c r="N31" s="5"/>
      <c r="O31" s="28"/>
      <c r="Q31" s="35"/>
    </row>
    <row r="32" spans="1:17" x14ac:dyDescent="0.3">
      <c r="A32" s="33"/>
      <c r="C32" s="27"/>
      <c r="D32" s="11">
        <f t="shared" si="2"/>
        <v>0.78000000000000025</v>
      </c>
      <c r="E32" s="19">
        <f t="shared" ref="E32:M32" si="16">(($D$32*E17*(1-$F$10))-$F$8-$F$11)-(($L$7*$L$9*(1-$L$10))-$L$8-$L$11)</f>
        <v>32.60000000000025</v>
      </c>
      <c r="F32" s="12">
        <f t="shared" si="16"/>
        <v>63.800000000000182</v>
      </c>
      <c r="G32" s="12">
        <f t="shared" si="16"/>
        <v>95.000000000000227</v>
      </c>
      <c r="H32" s="12">
        <f t="shared" si="16"/>
        <v>126.20000000000027</v>
      </c>
      <c r="I32" s="12">
        <f t="shared" si="16"/>
        <v>157.4000000000002</v>
      </c>
      <c r="J32" s="12">
        <f t="shared" si="16"/>
        <v>188.60000000000036</v>
      </c>
      <c r="K32" s="12">
        <f t="shared" si="16"/>
        <v>219.8000000000003</v>
      </c>
      <c r="L32" s="12">
        <f t="shared" si="16"/>
        <v>251.00000000000034</v>
      </c>
      <c r="M32" s="20">
        <f t="shared" si="16"/>
        <v>282.20000000000027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0.80000000000000027</v>
      </c>
      <c r="E33" s="21">
        <f t="shared" ref="E33:M33" si="17">(($D$33*E17*(1-$F$10))-$F$8-$F$11)-(($L$7*$L$9*(1-$L$10))-$L$8-$L$11)</f>
        <v>47.000000000000227</v>
      </c>
      <c r="F33" s="22">
        <f t="shared" si="17"/>
        <v>79.000000000000227</v>
      </c>
      <c r="G33" s="22">
        <f t="shared" si="17"/>
        <v>111.00000000000023</v>
      </c>
      <c r="H33" s="22">
        <f t="shared" si="17"/>
        <v>143.00000000000023</v>
      </c>
      <c r="I33" s="22">
        <f t="shared" si="17"/>
        <v>175.00000000000034</v>
      </c>
      <c r="J33" s="22">
        <f t="shared" si="17"/>
        <v>207.00000000000034</v>
      </c>
      <c r="K33" s="22">
        <f t="shared" si="17"/>
        <v>239.00000000000034</v>
      </c>
      <c r="L33" s="22">
        <f t="shared" si="17"/>
        <v>271.00000000000034</v>
      </c>
      <c r="M33" s="23">
        <f t="shared" si="17"/>
        <v>303.00000000000045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S27" sqref="S27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480</v>
      </c>
      <c r="G8" s="5" t="s">
        <v>5</v>
      </c>
      <c r="H8" s="5"/>
      <c r="I8" s="5"/>
      <c r="J8" s="5"/>
      <c r="K8" s="7" t="s">
        <v>7</v>
      </c>
      <c r="L8" s="39">
        <v>331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1000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8.75</v>
      </c>
      <c r="F17" s="11">
        <f t="shared" ref="F17:M17" si="0">E17+0.25</f>
        <v>9</v>
      </c>
      <c r="G17" s="11">
        <f t="shared" si="0"/>
        <v>9.25</v>
      </c>
      <c r="H17" s="11">
        <f t="shared" si="0"/>
        <v>9.5</v>
      </c>
      <c r="I17" s="11">
        <f t="shared" si="0"/>
        <v>9.75</v>
      </c>
      <c r="J17" s="11">
        <f t="shared" si="0"/>
        <v>10</v>
      </c>
      <c r="K17" s="11">
        <f t="shared" si="0"/>
        <v>10.25</v>
      </c>
      <c r="L17" s="11">
        <f t="shared" si="0"/>
        <v>10.5</v>
      </c>
      <c r="M17" s="11">
        <f t="shared" si="0"/>
        <v>10.75</v>
      </c>
      <c r="N17" s="5"/>
      <c r="O17" s="28"/>
      <c r="Q17" s="35"/>
    </row>
    <row r="18" spans="1:17" x14ac:dyDescent="0.3">
      <c r="A18" s="33"/>
      <c r="C18" s="27"/>
      <c r="D18" s="10">
        <v>0.5</v>
      </c>
      <c r="E18" s="16">
        <f t="shared" ref="E18:M18" si="1">(($D$18*$F$9*(1-$F$10))-$F$8-$F$11)-((E17*$L$9*(1-$L$10))-$L$8-$L$11)</f>
        <v>-99</v>
      </c>
      <c r="F18" s="17">
        <f t="shared" si="1"/>
        <v>-109</v>
      </c>
      <c r="G18" s="17">
        <f t="shared" si="1"/>
        <v>-119</v>
      </c>
      <c r="H18" s="17">
        <f t="shared" si="1"/>
        <v>-129</v>
      </c>
      <c r="I18" s="17">
        <f t="shared" si="1"/>
        <v>-139</v>
      </c>
      <c r="J18" s="17">
        <f t="shared" si="1"/>
        <v>-149</v>
      </c>
      <c r="K18" s="17">
        <f t="shared" si="1"/>
        <v>-159</v>
      </c>
      <c r="L18" s="17">
        <f t="shared" si="1"/>
        <v>-169</v>
      </c>
      <c r="M18" s="18">
        <f t="shared" si="1"/>
        <v>-179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0.52</v>
      </c>
      <c r="E19" s="19">
        <f t="shared" ref="E19:M19" si="3">(($D$19*$F$9*(1-$F$10))-$F$8-$F$11)-((E17*$L$9*(1-$L$10))-$L$8-$L$11)</f>
        <v>-83</v>
      </c>
      <c r="F19" s="12">
        <f t="shared" si="3"/>
        <v>-93</v>
      </c>
      <c r="G19" s="12">
        <f t="shared" si="3"/>
        <v>-103</v>
      </c>
      <c r="H19" s="12">
        <f t="shared" si="3"/>
        <v>-113</v>
      </c>
      <c r="I19" s="12">
        <f t="shared" si="3"/>
        <v>-123</v>
      </c>
      <c r="J19" s="12">
        <f t="shared" si="3"/>
        <v>-133</v>
      </c>
      <c r="K19" s="12">
        <f t="shared" si="3"/>
        <v>-143</v>
      </c>
      <c r="L19" s="12">
        <f t="shared" si="3"/>
        <v>-153</v>
      </c>
      <c r="M19" s="20">
        <f t="shared" si="3"/>
        <v>-163</v>
      </c>
      <c r="N19" s="5"/>
      <c r="O19" s="28"/>
      <c r="Q19" s="35"/>
    </row>
    <row r="20" spans="1:17" x14ac:dyDescent="0.3">
      <c r="A20" s="33"/>
      <c r="C20" s="27"/>
      <c r="D20" s="11">
        <f t="shared" si="2"/>
        <v>0.54</v>
      </c>
      <c r="E20" s="19">
        <f t="shared" ref="E20:M20" si="4">(($D$20*$F$9*(1-$F$10))-$F$8-$F$11)-((E17*$L$9*(1-$L$10))-$L$8-$L$11)</f>
        <v>-67</v>
      </c>
      <c r="F20" s="12">
        <f t="shared" si="4"/>
        <v>-77</v>
      </c>
      <c r="G20" s="12">
        <f t="shared" si="4"/>
        <v>-87</v>
      </c>
      <c r="H20" s="12">
        <f t="shared" si="4"/>
        <v>-97</v>
      </c>
      <c r="I20" s="12">
        <f t="shared" si="4"/>
        <v>-107</v>
      </c>
      <c r="J20" s="12">
        <f t="shared" si="4"/>
        <v>-117</v>
      </c>
      <c r="K20" s="12">
        <f t="shared" si="4"/>
        <v>-127</v>
      </c>
      <c r="L20" s="12">
        <f t="shared" si="4"/>
        <v>-137</v>
      </c>
      <c r="M20" s="20">
        <f t="shared" si="4"/>
        <v>-147</v>
      </c>
      <c r="N20" s="5"/>
      <c r="O20" s="28"/>
      <c r="Q20" s="35"/>
    </row>
    <row r="21" spans="1:17" x14ac:dyDescent="0.3">
      <c r="A21" s="33"/>
      <c r="C21" s="27"/>
      <c r="D21" s="11">
        <f t="shared" si="2"/>
        <v>0.56000000000000005</v>
      </c>
      <c r="E21" s="19">
        <f t="shared" ref="E21:M21" si="5">(($D$21*$F$9*(1-$F$10))-$F$8-$F$11)-((E17*$L$9*(1-$L$10))-$L$8-$L$11)</f>
        <v>-51</v>
      </c>
      <c r="F21" s="12">
        <f t="shared" si="5"/>
        <v>-61</v>
      </c>
      <c r="G21" s="12">
        <f t="shared" si="5"/>
        <v>-71</v>
      </c>
      <c r="H21" s="12">
        <f t="shared" si="5"/>
        <v>-81</v>
      </c>
      <c r="I21" s="12">
        <f t="shared" si="5"/>
        <v>-91</v>
      </c>
      <c r="J21" s="12">
        <f t="shared" si="5"/>
        <v>-101</v>
      </c>
      <c r="K21" s="12">
        <f t="shared" si="5"/>
        <v>-111</v>
      </c>
      <c r="L21" s="12">
        <f t="shared" si="5"/>
        <v>-121</v>
      </c>
      <c r="M21" s="20">
        <f t="shared" si="5"/>
        <v>-131</v>
      </c>
      <c r="N21" s="5"/>
      <c r="O21" s="28"/>
      <c r="Q21" s="35"/>
    </row>
    <row r="22" spans="1:17" x14ac:dyDescent="0.3">
      <c r="A22" s="33"/>
      <c r="C22" s="27"/>
      <c r="D22" s="11">
        <f t="shared" si="2"/>
        <v>0.58000000000000007</v>
      </c>
      <c r="E22" s="19">
        <f t="shared" ref="E22:M22" si="6">(($D$22*$F$9*(1-$F$10))-$F$8-$F$11)-((E17*$L$9*(1-$L$10))-$L$8-$L$11)</f>
        <v>-34.999999999999886</v>
      </c>
      <c r="F22" s="12">
        <f t="shared" si="6"/>
        <v>-44.999999999999886</v>
      </c>
      <c r="G22" s="12">
        <f t="shared" si="6"/>
        <v>-54.999999999999886</v>
      </c>
      <c r="H22" s="12">
        <f t="shared" si="6"/>
        <v>-64.999999999999886</v>
      </c>
      <c r="I22" s="12">
        <f t="shared" si="6"/>
        <v>-74.999999999999886</v>
      </c>
      <c r="J22" s="12">
        <f t="shared" si="6"/>
        <v>-84.999999999999886</v>
      </c>
      <c r="K22" s="12">
        <f t="shared" si="6"/>
        <v>-94.999999999999886</v>
      </c>
      <c r="L22" s="12">
        <f t="shared" si="6"/>
        <v>-104.99999999999989</v>
      </c>
      <c r="M22" s="20">
        <f t="shared" si="6"/>
        <v>-114.99999999999989</v>
      </c>
      <c r="N22" s="5"/>
      <c r="O22" s="28"/>
      <c r="Q22" s="35"/>
    </row>
    <row r="23" spans="1:17" x14ac:dyDescent="0.3">
      <c r="A23" s="33"/>
      <c r="C23" s="27"/>
      <c r="D23" s="11">
        <f t="shared" si="2"/>
        <v>0.60000000000000009</v>
      </c>
      <c r="E23" s="19">
        <f t="shared" ref="E23:M23" si="7">(($D$23*$F$9*(1-$F$10))-$F$8-$F$11)-((E17*$L$9*(1-$L$10))-$L$8-$L$11)</f>
        <v>-18.999999999999886</v>
      </c>
      <c r="F23" s="12">
        <f t="shared" si="7"/>
        <v>-28.999999999999886</v>
      </c>
      <c r="G23" s="12">
        <f t="shared" si="7"/>
        <v>-38.999999999999886</v>
      </c>
      <c r="H23" s="12">
        <f t="shared" si="7"/>
        <v>-48.999999999999886</v>
      </c>
      <c r="I23" s="12">
        <f t="shared" si="7"/>
        <v>-58.999999999999886</v>
      </c>
      <c r="J23" s="12">
        <f t="shared" si="7"/>
        <v>-68.999999999999886</v>
      </c>
      <c r="K23" s="12">
        <f t="shared" si="7"/>
        <v>-78.999999999999886</v>
      </c>
      <c r="L23" s="12">
        <f t="shared" si="7"/>
        <v>-88.999999999999886</v>
      </c>
      <c r="M23" s="20">
        <f t="shared" si="7"/>
        <v>-98.999999999999886</v>
      </c>
      <c r="N23" s="5"/>
      <c r="O23" s="28"/>
      <c r="Q23" s="35"/>
    </row>
    <row r="24" spans="1:17" x14ac:dyDescent="0.3">
      <c r="A24" s="33"/>
      <c r="C24" s="27"/>
      <c r="D24" s="11">
        <f t="shared" si="2"/>
        <v>0.62000000000000011</v>
      </c>
      <c r="E24" s="19">
        <f t="shared" ref="E24:M24" si="8">(($D$24*$F$9*(1-$F$10))-$F$8-$F$11)-((E17*$L$9*(1-$L$10))-$L$8-$L$11)</f>
        <v>-2.9999999999998863</v>
      </c>
      <c r="F24" s="12">
        <f t="shared" si="8"/>
        <v>-12.999999999999886</v>
      </c>
      <c r="G24" s="12">
        <f t="shared" si="8"/>
        <v>-22.999999999999886</v>
      </c>
      <c r="H24" s="12">
        <f t="shared" si="8"/>
        <v>-32.999999999999886</v>
      </c>
      <c r="I24" s="12">
        <f t="shared" si="8"/>
        <v>-42.999999999999886</v>
      </c>
      <c r="J24" s="12">
        <f t="shared" si="8"/>
        <v>-52.999999999999886</v>
      </c>
      <c r="K24" s="12">
        <f t="shared" si="8"/>
        <v>-62.999999999999886</v>
      </c>
      <c r="L24" s="12">
        <f t="shared" si="8"/>
        <v>-72.999999999999886</v>
      </c>
      <c r="M24" s="20">
        <f t="shared" si="8"/>
        <v>-82.999999999999886</v>
      </c>
      <c r="N24" s="5"/>
      <c r="O24" s="28"/>
      <c r="Q24" s="35"/>
    </row>
    <row r="25" spans="1:17" x14ac:dyDescent="0.3">
      <c r="A25" s="33"/>
      <c r="C25" s="27"/>
      <c r="D25" s="11">
        <f t="shared" si="2"/>
        <v>0.64000000000000012</v>
      </c>
      <c r="E25" s="19">
        <f t="shared" ref="E25:M25" si="9">(($D$25*$F$9*(1-$F$10))-$F$8-$F$11)-((E17*$L$9*(1-$L$10))-$L$8-$L$11)</f>
        <v>13.000000000000114</v>
      </c>
      <c r="F25" s="12">
        <f t="shared" si="9"/>
        <v>3.0000000000001137</v>
      </c>
      <c r="G25" s="12">
        <f t="shared" si="9"/>
        <v>-6.9999999999998863</v>
      </c>
      <c r="H25" s="12">
        <f t="shared" si="9"/>
        <v>-16.999999999999886</v>
      </c>
      <c r="I25" s="12">
        <f t="shared" si="9"/>
        <v>-26.999999999999886</v>
      </c>
      <c r="J25" s="12">
        <f t="shared" si="9"/>
        <v>-36.999999999999886</v>
      </c>
      <c r="K25" s="12">
        <f t="shared" si="9"/>
        <v>-46.999999999999886</v>
      </c>
      <c r="L25" s="12">
        <f t="shared" si="9"/>
        <v>-56.999999999999886</v>
      </c>
      <c r="M25" s="20">
        <f t="shared" si="9"/>
        <v>-66.999999999999886</v>
      </c>
      <c r="N25" s="5"/>
      <c r="O25" s="28"/>
      <c r="Q25" s="35"/>
    </row>
    <row r="26" spans="1:17" x14ac:dyDescent="0.3">
      <c r="A26" s="33"/>
      <c r="C26" s="27"/>
      <c r="D26" s="11">
        <f t="shared" si="2"/>
        <v>0.66000000000000014</v>
      </c>
      <c r="E26" s="19">
        <f t="shared" ref="E26:M26" si="10">(($D$26*$F$9*(1-$F$10))-$F$8-$F$11)-((E17*$L$9*(1-$L$10))-$L$8-$L$11)</f>
        <v>29.000000000000114</v>
      </c>
      <c r="F26" s="12">
        <f t="shared" si="10"/>
        <v>19.000000000000114</v>
      </c>
      <c r="G26" s="12">
        <f t="shared" si="10"/>
        <v>9.0000000000001137</v>
      </c>
      <c r="H26" s="12">
        <f t="shared" si="10"/>
        <v>-0.99999999999988631</v>
      </c>
      <c r="I26" s="12">
        <f t="shared" si="10"/>
        <v>-10.999999999999886</v>
      </c>
      <c r="J26" s="12">
        <f t="shared" si="10"/>
        <v>-20.999999999999886</v>
      </c>
      <c r="K26" s="12">
        <f t="shared" si="10"/>
        <v>-30.999999999999886</v>
      </c>
      <c r="L26" s="12">
        <f t="shared" si="10"/>
        <v>-40.999999999999886</v>
      </c>
      <c r="M26" s="20">
        <f t="shared" si="10"/>
        <v>-50.999999999999886</v>
      </c>
      <c r="N26" s="5"/>
      <c r="O26" s="28"/>
      <c r="Q26" s="35"/>
    </row>
    <row r="27" spans="1:17" x14ac:dyDescent="0.3">
      <c r="A27" s="33"/>
      <c r="C27" s="27"/>
      <c r="D27" s="11">
        <f t="shared" si="2"/>
        <v>0.68000000000000016</v>
      </c>
      <c r="E27" s="19">
        <f t="shared" ref="E27:M27" si="11">(($D$27*$F$9*(1-$F$10))-$F$8-$F$11)-((E17*$L$9*(1-$L$10))-$L$8-$L$11)</f>
        <v>45.000000000000114</v>
      </c>
      <c r="F27" s="12">
        <f t="shared" si="11"/>
        <v>35.000000000000114</v>
      </c>
      <c r="G27" s="12">
        <f t="shared" si="11"/>
        <v>25.000000000000114</v>
      </c>
      <c r="H27" s="12">
        <f t="shared" si="11"/>
        <v>15.000000000000114</v>
      </c>
      <c r="I27" s="12">
        <f t="shared" si="11"/>
        <v>5.0000000000001137</v>
      </c>
      <c r="J27" s="12">
        <f t="shared" si="11"/>
        <v>-4.9999999999998863</v>
      </c>
      <c r="K27" s="12">
        <f t="shared" si="11"/>
        <v>-14.999999999999886</v>
      </c>
      <c r="L27" s="12">
        <f t="shared" si="11"/>
        <v>-24.999999999999886</v>
      </c>
      <c r="M27" s="20">
        <f t="shared" si="11"/>
        <v>-34.999999999999886</v>
      </c>
      <c r="N27" s="5"/>
      <c r="O27" s="28"/>
      <c r="Q27" s="35"/>
    </row>
    <row r="28" spans="1:17" x14ac:dyDescent="0.3">
      <c r="A28" s="33"/>
      <c r="C28" s="27"/>
      <c r="D28" s="11">
        <f t="shared" si="2"/>
        <v>0.70000000000000018</v>
      </c>
      <c r="E28" s="19">
        <f t="shared" ref="E28:M28" si="12">(($D$28*$F$9*(1-$F$10))-$F$8-$F$11)-((E17*$L$9*(1-$L$10))-$L$8-$L$11)</f>
        <v>61.000000000000227</v>
      </c>
      <c r="F28" s="12">
        <f t="shared" si="12"/>
        <v>51.000000000000227</v>
      </c>
      <c r="G28" s="12">
        <f t="shared" si="12"/>
        <v>41.000000000000227</v>
      </c>
      <c r="H28" s="12">
        <f t="shared" si="12"/>
        <v>31.000000000000227</v>
      </c>
      <c r="I28" s="12">
        <f t="shared" si="12"/>
        <v>21.000000000000227</v>
      </c>
      <c r="J28" s="12">
        <f t="shared" si="12"/>
        <v>11.000000000000227</v>
      </c>
      <c r="K28" s="12">
        <f t="shared" si="12"/>
        <v>1.0000000000002274</v>
      </c>
      <c r="L28" s="12">
        <f t="shared" si="12"/>
        <v>-8.9999999999997726</v>
      </c>
      <c r="M28" s="20">
        <f t="shared" si="12"/>
        <v>-18.999999999999773</v>
      </c>
      <c r="N28" s="5"/>
      <c r="O28" s="28"/>
      <c r="Q28" s="35"/>
    </row>
    <row r="29" spans="1:17" x14ac:dyDescent="0.3">
      <c r="A29" s="33"/>
      <c r="C29" s="27"/>
      <c r="D29" s="11">
        <f t="shared" si="2"/>
        <v>0.7200000000000002</v>
      </c>
      <c r="E29" s="19">
        <f t="shared" ref="E29:M29" si="13">(($D$29*$F$9*(1-$F$10))-$F$8-$F$11)-((E17*$L$9*(1-$L$10))-$L$8-$L$11)</f>
        <v>77.000000000000227</v>
      </c>
      <c r="F29" s="12">
        <f t="shared" si="13"/>
        <v>67.000000000000227</v>
      </c>
      <c r="G29" s="12">
        <f t="shared" si="13"/>
        <v>57.000000000000227</v>
      </c>
      <c r="H29" s="12">
        <f t="shared" si="13"/>
        <v>47.000000000000227</v>
      </c>
      <c r="I29" s="12">
        <f t="shared" si="13"/>
        <v>37.000000000000227</v>
      </c>
      <c r="J29" s="12">
        <f t="shared" si="13"/>
        <v>27.000000000000227</v>
      </c>
      <c r="K29" s="12">
        <f t="shared" si="13"/>
        <v>17.000000000000227</v>
      </c>
      <c r="L29" s="12">
        <f t="shared" si="13"/>
        <v>7.0000000000002274</v>
      </c>
      <c r="M29" s="20">
        <f t="shared" si="13"/>
        <v>-2.9999999999997726</v>
      </c>
      <c r="N29" s="5"/>
      <c r="O29" s="28"/>
      <c r="Q29" s="35"/>
    </row>
    <row r="30" spans="1:17" x14ac:dyDescent="0.3">
      <c r="A30" s="33"/>
      <c r="C30" s="27"/>
      <c r="D30" s="11">
        <f t="shared" si="2"/>
        <v>0.74000000000000021</v>
      </c>
      <c r="E30" s="19">
        <f t="shared" ref="E30:M30" si="14">(($D$30*$F$9*(1-$F$10))-$F$8-$F$11)-((E17*$L$9*(1-$L$10))-$L$8-$L$11)</f>
        <v>93.000000000000227</v>
      </c>
      <c r="F30" s="12">
        <f t="shared" si="14"/>
        <v>83.000000000000227</v>
      </c>
      <c r="G30" s="12">
        <f t="shared" si="14"/>
        <v>73.000000000000227</v>
      </c>
      <c r="H30" s="12">
        <f t="shared" si="14"/>
        <v>63.000000000000227</v>
      </c>
      <c r="I30" s="12">
        <f t="shared" si="14"/>
        <v>53.000000000000227</v>
      </c>
      <c r="J30" s="12">
        <f t="shared" si="14"/>
        <v>43.000000000000227</v>
      </c>
      <c r="K30" s="12">
        <f t="shared" si="14"/>
        <v>33.000000000000227</v>
      </c>
      <c r="L30" s="12">
        <f t="shared" si="14"/>
        <v>23.000000000000227</v>
      </c>
      <c r="M30" s="20">
        <f t="shared" si="14"/>
        <v>13.000000000000227</v>
      </c>
      <c r="N30" s="5"/>
      <c r="O30" s="28"/>
      <c r="Q30" s="35"/>
    </row>
    <row r="31" spans="1:17" x14ac:dyDescent="0.3">
      <c r="A31" s="33"/>
      <c r="C31" s="27"/>
      <c r="D31" s="11">
        <f t="shared" si="2"/>
        <v>0.76000000000000023</v>
      </c>
      <c r="E31" s="19">
        <f t="shared" ref="E31:M31" si="15">(($D$31*$F$9*(1-$F$10))-$F$8-$F$11)-((E17*$L$9*(1-$L$10))-$L$8-$L$11)</f>
        <v>109.00000000000023</v>
      </c>
      <c r="F31" s="12">
        <f t="shared" si="15"/>
        <v>99.000000000000227</v>
      </c>
      <c r="G31" s="12">
        <f t="shared" si="15"/>
        <v>89.000000000000227</v>
      </c>
      <c r="H31" s="12">
        <f t="shared" si="15"/>
        <v>79.000000000000227</v>
      </c>
      <c r="I31" s="12">
        <f t="shared" si="15"/>
        <v>69.000000000000227</v>
      </c>
      <c r="J31" s="12">
        <f t="shared" si="15"/>
        <v>59.000000000000227</v>
      </c>
      <c r="K31" s="12">
        <f t="shared" si="15"/>
        <v>49.000000000000227</v>
      </c>
      <c r="L31" s="12">
        <f t="shared" si="15"/>
        <v>39.000000000000227</v>
      </c>
      <c r="M31" s="20">
        <f t="shared" si="15"/>
        <v>29.000000000000227</v>
      </c>
      <c r="N31" s="5"/>
      <c r="O31" s="28"/>
      <c r="Q31" s="35"/>
    </row>
    <row r="32" spans="1:17" x14ac:dyDescent="0.3">
      <c r="A32" s="33"/>
      <c r="C32" s="27"/>
      <c r="D32" s="11">
        <f t="shared" si="2"/>
        <v>0.78000000000000025</v>
      </c>
      <c r="E32" s="19">
        <f t="shared" ref="E32:M32" si="16">(($D$32*$F$9*(1-$F$10))-$F$8-$F$11)-((E17*$L$9*(1-$L$10))-$L$8-$L$11)</f>
        <v>125.00000000000023</v>
      </c>
      <c r="F32" s="12">
        <f t="shared" si="16"/>
        <v>115.00000000000023</v>
      </c>
      <c r="G32" s="12">
        <f t="shared" si="16"/>
        <v>105.00000000000023</v>
      </c>
      <c r="H32" s="12">
        <f t="shared" si="16"/>
        <v>95.000000000000227</v>
      </c>
      <c r="I32" s="12">
        <f t="shared" si="16"/>
        <v>85.000000000000227</v>
      </c>
      <c r="J32" s="12">
        <f t="shared" si="16"/>
        <v>75.000000000000227</v>
      </c>
      <c r="K32" s="12">
        <f t="shared" si="16"/>
        <v>65.000000000000227</v>
      </c>
      <c r="L32" s="12">
        <f t="shared" si="16"/>
        <v>55.000000000000227</v>
      </c>
      <c r="M32" s="20">
        <f t="shared" si="16"/>
        <v>45.000000000000227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0.80000000000000027</v>
      </c>
      <c r="E33" s="21">
        <f t="shared" ref="E33:M33" si="17">(($D$33*$F$9*(1-$F$10))-$F$8-$F$11)-((E17*$L$9*(1-$L$10))-$L$8-$L$11)</f>
        <v>141.00000000000023</v>
      </c>
      <c r="F33" s="22">
        <f t="shared" si="17"/>
        <v>131.00000000000023</v>
      </c>
      <c r="G33" s="22">
        <f t="shared" si="17"/>
        <v>121.00000000000023</v>
      </c>
      <c r="H33" s="22">
        <f t="shared" si="17"/>
        <v>111.00000000000023</v>
      </c>
      <c r="I33" s="22">
        <f t="shared" si="17"/>
        <v>101.00000000000023</v>
      </c>
      <c r="J33" s="22">
        <f t="shared" si="17"/>
        <v>91.000000000000227</v>
      </c>
      <c r="K33" s="22">
        <f t="shared" si="17"/>
        <v>81.000000000000227</v>
      </c>
      <c r="L33" s="22">
        <f t="shared" si="17"/>
        <v>71.000000000000227</v>
      </c>
      <c r="M33" s="23">
        <f t="shared" si="17"/>
        <v>61.000000000000227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75" zoomScaleNormal="75" workbookViewId="0">
      <selection activeCell="S23" sqref="S2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24</v>
      </c>
      <c r="Q3" s="35"/>
    </row>
    <row r="4" spans="1:39" x14ac:dyDescent="0.3">
      <c r="A4" s="33"/>
      <c r="C4" s="2" t="s">
        <v>25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4</v>
      </c>
      <c r="F8" s="39">
        <v>411</v>
      </c>
      <c r="G8" s="5" t="s">
        <v>5</v>
      </c>
      <c r="H8" s="5"/>
      <c r="I8" s="5"/>
      <c r="J8" s="5"/>
      <c r="K8" s="7" t="s">
        <v>7</v>
      </c>
      <c r="L8" s="39">
        <v>331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8.75</v>
      </c>
      <c r="F17" s="11">
        <f t="shared" ref="F17:M17" si="0">E17+0.25</f>
        <v>9</v>
      </c>
      <c r="G17" s="11">
        <f t="shared" si="0"/>
        <v>9.25</v>
      </c>
      <c r="H17" s="11">
        <f t="shared" si="0"/>
        <v>9.5</v>
      </c>
      <c r="I17" s="11">
        <f t="shared" si="0"/>
        <v>9.75</v>
      </c>
      <c r="J17" s="11">
        <f t="shared" si="0"/>
        <v>10</v>
      </c>
      <c r="K17" s="11">
        <f t="shared" si="0"/>
        <v>10.25</v>
      </c>
      <c r="L17" s="11">
        <f t="shared" si="0"/>
        <v>10.5</v>
      </c>
      <c r="M17" s="11">
        <f t="shared" si="0"/>
        <v>10.75</v>
      </c>
      <c r="N17" s="5"/>
      <c r="O17" s="28"/>
      <c r="Q17" s="35"/>
    </row>
    <row r="18" spans="1:17" x14ac:dyDescent="0.3">
      <c r="A18" s="33"/>
      <c r="C18" s="27"/>
      <c r="D18" s="10">
        <v>3</v>
      </c>
      <c r="E18" s="16">
        <f t="shared" ref="E18:M18" si="1">(($D$18*$F$9*(1-$F$10))-$F$8-$F$11)-((E17*$L$9*(1-$L$10))-$L$8-$L$11)</f>
        <v>-46</v>
      </c>
      <c r="F18" s="17">
        <f t="shared" si="1"/>
        <v>-56</v>
      </c>
      <c r="G18" s="17">
        <f t="shared" si="1"/>
        <v>-66</v>
      </c>
      <c r="H18" s="17">
        <f t="shared" si="1"/>
        <v>-76</v>
      </c>
      <c r="I18" s="17">
        <f t="shared" si="1"/>
        <v>-86</v>
      </c>
      <c r="J18" s="17">
        <f t="shared" si="1"/>
        <v>-96</v>
      </c>
      <c r="K18" s="17">
        <f t="shared" si="1"/>
        <v>-106</v>
      </c>
      <c r="L18" s="17">
        <f t="shared" si="1"/>
        <v>-116</v>
      </c>
      <c r="M18" s="18">
        <f t="shared" si="1"/>
        <v>-126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-14</v>
      </c>
      <c r="F19" s="12">
        <f t="shared" si="3"/>
        <v>-24</v>
      </c>
      <c r="G19" s="12">
        <f t="shared" si="3"/>
        <v>-34</v>
      </c>
      <c r="H19" s="12">
        <f t="shared" si="3"/>
        <v>-44</v>
      </c>
      <c r="I19" s="12">
        <f t="shared" si="3"/>
        <v>-54</v>
      </c>
      <c r="J19" s="12">
        <f t="shared" si="3"/>
        <v>-64</v>
      </c>
      <c r="K19" s="12">
        <f t="shared" si="3"/>
        <v>-74</v>
      </c>
      <c r="L19" s="12">
        <f t="shared" si="3"/>
        <v>-84</v>
      </c>
      <c r="M19" s="20">
        <f t="shared" si="3"/>
        <v>-94</v>
      </c>
      <c r="N19" s="5"/>
      <c r="O19" s="28"/>
      <c r="Q19" s="35"/>
    </row>
    <row r="20" spans="1:17" x14ac:dyDescent="0.3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18</v>
      </c>
      <c r="F20" s="12">
        <f t="shared" si="4"/>
        <v>8</v>
      </c>
      <c r="G20" s="12">
        <f t="shared" si="4"/>
        <v>-2</v>
      </c>
      <c r="H20" s="12">
        <f t="shared" si="4"/>
        <v>-12</v>
      </c>
      <c r="I20" s="12">
        <f t="shared" si="4"/>
        <v>-22</v>
      </c>
      <c r="J20" s="12">
        <f t="shared" si="4"/>
        <v>-32</v>
      </c>
      <c r="K20" s="12">
        <f t="shared" si="4"/>
        <v>-42</v>
      </c>
      <c r="L20" s="12">
        <f t="shared" si="4"/>
        <v>-52</v>
      </c>
      <c r="M20" s="20">
        <f t="shared" si="4"/>
        <v>-62</v>
      </c>
      <c r="N20" s="5"/>
      <c r="O20" s="28"/>
      <c r="Q20" s="35"/>
    </row>
    <row r="21" spans="1:17" x14ac:dyDescent="0.3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50</v>
      </c>
      <c r="F21" s="12">
        <f t="shared" si="5"/>
        <v>40</v>
      </c>
      <c r="G21" s="12">
        <f t="shared" si="5"/>
        <v>30</v>
      </c>
      <c r="H21" s="12">
        <f t="shared" si="5"/>
        <v>20</v>
      </c>
      <c r="I21" s="12">
        <f t="shared" si="5"/>
        <v>10</v>
      </c>
      <c r="J21" s="12">
        <f t="shared" si="5"/>
        <v>0</v>
      </c>
      <c r="K21" s="12">
        <f t="shared" si="5"/>
        <v>-10</v>
      </c>
      <c r="L21" s="12">
        <f t="shared" si="5"/>
        <v>-20</v>
      </c>
      <c r="M21" s="20">
        <f t="shared" si="5"/>
        <v>-30</v>
      </c>
      <c r="N21" s="5"/>
      <c r="O21" s="28"/>
      <c r="Q21" s="35"/>
    </row>
    <row r="22" spans="1:17" x14ac:dyDescent="0.3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82</v>
      </c>
      <c r="F22" s="12">
        <f t="shared" si="6"/>
        <v>72</v>
      </c>
      <c r="G22" s="12">
        <f t="shared" si="6"/>
        <v>62</v>
      </c>
      <c r="H22" s="12">
        <f t="shared" si="6"/>
        <v>52</v>
      </c>
      <c r="I22" s="12">
        <f t="shared" si="6"/>
        <v>42</v>
      </c>
      <c r="J22" s="12">
        <f t="shared" si="6"/>
        <v>32</v>
      </c>
      <c r="K22" s="12">
        <f t="shared" si="6"/>
        <v>22</v>
      </c>
      <c r="L22" s="12">
        <f t="shared" si="6"/>
        <v>12</v>
      </c>
      <c r="M22" s="20">
        <f t="shared" si="6"/>
        <v>2</v>
      </c>
      <c r="N22" s="5"/>
      <c r="O22" s="28"/>
      <c r="Q22" s="35"/>
    </row>
    <row r="23" spans="1:17" x14ac:dyDescent="0.3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114</v>
      </c>
      <c r="F23" s="12">
        <f t="shared" si="7"/>
        <v>104</v>
      </c>
      <c r="G23" s="12">
        <f t="shared" si="7"/>
        <v>94</v>
      </c>
      <c r="H23" s="12">
        <f t="shared" si="7"/>
        <v>84</v>
      </c>
      <c r="I23" s="12">
        <f t="shared" si="7"/>
        <v>74</v>
      </c>
      <c r="J23" s="12">
        <f t="shared" si="7"/>
        <v>64</v>
      </c>
      <c r="K23" s="12">
        <f t="shared" si="7"/>
        <v>54</v>
      </c>
      <c r="L23" s="12">
        <f t="shared" si="7"/>
        <v>44</v>
      </c>
      <c r="M23" s="20">
        <f t="shared" si="7"/>
        <v>34</v>
      </c>
      <c r="N23" s="5"/>
      <c r="O23" s="28"/>
      <c r="Q23" s="35"/>
    </row>
    <row r="24" spans="1:17" x14ac:dyDescent="0.3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146</v>
      </c>
      <c r="F24" s="12">
        <f t="shared" si="8"/>
        <v>136</v>
      </c>
      <c r="G24" s="12">
        <f t="shared" si="8"/>
        <v>126</v>
      </c>
      <c r="H24" s="12">
        <f t="shared" si="8"/>
        <v>116</v>
      </c>
      <c r="I24" s="12">
        <f t="shared" si="8"/>
        <v>106</v>
      </c>
      <c r="J24" s="12">
        <f t="shared" si="8"/>
        <v>96</v>
      </c>
      <c r="K24" s="12">
        <f t="shared" si="8"/>
        <v>86</v>
      </c>
      <c r="L24" s="12">
        <f t="shared" si="8"/>
        <v>76</v>
      </c>
      <c r="M24" s="20">
        <f t="shared" si="8"/>
        <v>66</v>
      </c>
      <c r="N24" s="5"/>
      <c r="O24" s="28"/>
      <c r="Q24" s="35"/>
    </row>
    <row r="25" spans="1:17" x14ac:dyDescent="0.3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178</v>
      </c>
      <c r="F25" s="12">
        <f t="shared" si="9"/>
        <v>168</v>
      </c>
      <c r="G25" s="12">
        <f t="shared" si="9"/>
        <v>158</v>
      </c>
      <c r="H25" s="12">
        <f t="shared" si="9"/>
        <v>148</v>
      </c>
      <c r="I25" s="12">
        <f t="shared" si="9"/>
        <v>138</v>
      </c>
      <c r="J25" s="12">
        <f t="shared" si="9"/>
        <v>128</v>
      </c>
      <c r="K25" s="12">
        <f t="shared" si="9"/>
        <v>118</v>
      </c>
      <c r="L25" s="12">
        <f t="shared" si="9"/>
        <v>108</v>
      </c>
      <c r="M25" s="20">
        <f t="shared" si="9"/>
        <v>98</v>
      </c>
      <c r="N25" s="5"/>
      <c r="O25" s="28"/>
      <c r="Q25" s="35"/>
    </row>
    <row r="26" spans="1:17" x14ac:dyDescent="0.3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210</v>
      </c>
      <c r="F26" s="12">
        <f t="shared" si="10"/>
        <v>200</v>
      </c>
      <c r="G26" s="12">
        <f t="shared" si="10"/>
        <v>190</v>
      </c>
      <c r="H26" s="12">
        <f t="shared" si="10"/>
        <v>180</v>
      </c>
      <c r="I26" s="12">
        <f t="shared" si="10"/>
        <v>170</v>
      </c>
      <c r="J26" s="12">
        <f t="shared" si="10"/>
        <v>160</v>
      </c>
      <c r="K26" s="12">
        <f t="shared" si="10"/>
        <v>150</v>
      </c>
      <c r="L26" s="12">
        <f t="shared" si="10"/>
        <v>140</v>
      </c>
      <c r="M26" s="20">
        <f t="shared" si="10"/>
        <v>130</v>
      </c>
      <c r="N26" s="5"/>
      <c r="O26" s="28"/>
      <c r="Q26" s="35"/>
    </row>
    <row r="27" spans="1:17" x14ac:dyDescent="0.3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242</v>
      </c>
      <c r="F27" s="12">
        <f t="shared" si="11"/>
        <v>232</v>
      </c>
      <c r="G27" s="12">
        <f t="shared" si="11"/>
        <v>222</v>
      </c>
      <c r="H27" s="12">
        <f t="shared" si="11"/>
        <v>212</v>
      </c>
      <c r="I27" s="12">
        <f t="shared" si="11"/>
        <v>202</v>
      </c>
      <c r="J27" s="12">
        <f t="shared" si="11"/>
        <v>192</v>
      </c>
      <c r="K27" s="12">
        <f t="shared" si="11"/>
        <v>182</v>
      </c>
      <c r="L27" s="12">
        <f t="shared" si="11"/>
        <v>172</v>
      </c>
      <c r="M27" s="20">
        <f t="shared" si="11"/>
        <v>162</v>
      </c>
      <c r="N27" s="5"/>
      <c r="O27" s="28"/>
      <c r="Q27" s="35"/>
    </row>
    <row r="28" spans="1:17" x14ac:dyDescent="0.3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274</v>
      </c>
      <c r="F28" s="12">
        <f t="shared" si="12"/>
        <v>264</v>
      </c>
      <c r="G28" s="12">
        <f t="shared" si="12"/>
        <v>254</v>
      </c>
      <c r="H28" s="12">
        <f t="shared" si="12"/>
        <v>244</v>
      </c>
      <c r="I28" s="12">
        <f t="shared" si="12"/>
        <v>234</v>
      </c>
      <c r="J28" s="12">
        <f t="shared" si="12"/>
        <v>224</v>
      </c>
      <c r="K28" s="12">
        <f t="shared" si="12"/>
        <v>214</v>
      </c>
      <c r="L28" s="12">
        <f t="shared" si="12"/>
        <v>204</v>
      </c>
      <c r="M28" s="20">
        <f t="shared" si="12"/>
        <v>194</v>
      </c>
      <c r="N28" s="5"/>
      <c r="O28" s="28"/>
      <c r="Q28" s="35"/>
    </row>
    <row r="29" spans="1:17" x14ac:dyDescent="0.3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306</v>
      </c>
      <c r="F29" s="12">
        <f t="shared" si="13"/>
        <v>296</v>
      </c>
      <c r="G29" s="12">
        <f t="shared" si="13"/>
        <v>286</v>
      </c>
      <c r="H29" s="12">
        <f t="shared" si="13"/>
        <v>276</v>
      </c>
      <c r="I29" s="12">
        <f t="shared" si="13"/>
        <v>266</v>
      </c>
      <c r="J29" s="12">
        <f t="shared" si="13"/>
        <v>256</v>
      </c>
      <c r="K29" s="12">
        <f t="shared" si="13"/>
        <v>246</v>
      </c>
      <c r="L29" s="12">
        <f t="shared" si="13"/>
        <v>236</v>
      </c>
      <c r="M29" s="20">
        <f t="shared" si="13"/>
        <v>226</v>
      </c>
      <c r="N29" s="5"/>
      <c r="O29" s="28"/>
      <c r="Q29" s="35"/>
    </row>
    <row r="30" spans="1:17" x14ac:dyDescent="0.3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338</v>
      </c>
      <c r="F30" s="12">
        <f t="shared" si="14"/>
        <v>328</v>
      </c>
      <c r="G30" s="12">
        <f t="shared" si="14"/>
        <v>318</v>
      </c>
      <c r="H30" s="12">
        <f t="shared" si="14"/>
        <v>308</v>
      </c>
      <c r="I30" s="12">
        <f t="shared" si="14"/>
        <v>298</v>
      </c>
      <c r="J30" s="12">
        <f t="shared" si="14"/>
        <v>288</v>
      </c>
      <c r="K30" s="12">
        <f t="shared" si="14"/>
        <v>278</v>
      </c>
      <c r="L30" s="12">
        <f t="shared" si="14"/>
        <v>268</v>
      </c>
      <c r="M30" s="20">
        <f t="shared" si="14"/>
        <v>258</v>
      </c>
      <c r="N30" s="5"/>
      <c r="O30" s="28"/>
      <c r="Q30" s="35"/>
    </row>
    <row r="31" spans="1:17" x14ac:dyDescent="0.3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370</v>
      </c>
      <c r="F31" s="12">
        <f t="shared" si="15"/>
        <v>360</v>
      </c>
      <c r="G31" s="12">
        <f t="shared" si="15"/>
        <v>350</v>
      </c>
      <c r="H31" s="12">
        <f t="shared" si="15"/>
        <v>340</v>
      </c>
      <c r="I31" s="12">
        <f t="shared" si="15"/>
        <v>330</v>
      </c>
      <c r="J31" s="12">
        <f t="shared" si="15"/>
        <v>320</v>
      </c>
      <c r="K31" s="12">
        <f t="shared" si="15"/>
        <v>310</v>
      </c>
      <c r="L31" s="12">
        <f t="shared" si="15"/>
        <v>300</v>
      </c>
      <c r="M31" s="20">
        <f t="shared" si="15"/>
        <v>290</v>
      </c>
      <c r="N31" s="5"/>
      <c r="O31" s="28"/>
      <c r="Q31" s="35"/>
    </row>
    <row r="32" spans="1:17" x14ac:dyDescent="0.3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402</v>
      </c>
      <c r="F32" s="12">
        <f t="shared" si="16"/>
        <v>392</v>
      </c>
      <c r="G32" s="12">
        <f t="shared" si="16"/>
        <v>382</v>
      </c>
      <c r="H32" s="12">
        <f t="shared" si="16"/>
        <v>372</v>
      </c>
      <c r="I32" s="12">
        <f t="shared" si="16"/>
        <v>362</v>
      </c>
      <c r="J32" s="12">
        <f t="shared" si="16"/>
        <v>352</v>
      </c>
      <c r="K32" s="12">
        <f t="shared" si="16"/>
        <v>342</v>
      </c>
      <c r="L32" s="12">
        <f t="shared" si="16"/>
        <v>332</v>
      </c>
      <c r="M32" s="20">
        <f t="shared" si="16"/>
        <v>322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434</v>
      </c>
      <c r="F33" s="22">
        <f t="shared" si="17"/>
        <v>424</v>
      </c>
      <c r="G33" s="22">
        <f t="shared" si="17"/>
        <v>414</v>
      </c>
      <c r="H33" s="22">
        <f t="shared" si="17"/>
        <v>404</v>
      </c>
      <c r="I33" s="22">
        <f t="shared" si="17"/>
        <v>394</v>
      </c>
      <c r="J33" s="22">
        <f t="shared" si="17"/>
        <v>384</v>
      </c>
      <c r="K33" s="22">
        <f t="shared" si="17"/>
        <v>374</v>
      </c>
      <c r="L33" s="22">
        <f t="shared" si="17"/>
        <v>364</v>
      </c>
      <c r="M33" s="23">
        <f t="shared" si="17"/>
        <v>354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A Deliberto</cp:lastModifiedBy>
  <cp:lastPrinted>2013-11-14T15:11:52Z</cp:lastPrinted>
  <dcterms:created xsi:type="dcterms:W3CDTF">2012-04-19T17:26:15Z</dcterms:created>
  <dcterms:modified xsi:type="dcterms:W3CDTF">2017-12-19T15:23:51Z</dcterms:modified>
</cp:coreProperties>
</file>