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15" documentId="13_ncr:1_{16D3C0D3-A11D-425A-BC7F-DB978FC94B63}" xr6:coauthVersionLast="45" xr6:coauthVersionMax="45" xr10:uidLastSave="{4C3CD4EF-CF9D-4926-B378-0017648A0CAF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9" i="1" l="1"/>
  <c r="H38" i="1"/>
  <c r="G39" i="1"/>
  <c r="I39" i="1" s="1"/>
  <c r="G38" i="1"/>
  <c r="I38" i="1" s="1"/>
  <c r="H49" i="1"/>
  <c r="G49" i="1"/>
  <c r="H48" i="1"/>
  <c r="G48" i="1"/>
  <c r="H47" i="1"/>
  <c r="G47" i="1"/>
  <c r="H46" i="1"/>
  <c r="H45" i="1"/>
  <c r="H44" i="1"/>
  <c r="H43" i="1"/>
  <c r="H42" i="1"/>
  <c r="H41" i="1"/>
  <c r="H40" i="1"/>
  <c r="H37" i="1"/>
  <c r="H36" i="1"/>
  <c r="H35" i="1"/>
  <c r="H34" i="1"/>
  <c r="G46" i="1"/>
  <c r="G45" i="1"/>
  <c r="I45" i="1" s="1"/>
  <c r="G44" i="1"/>
  <c r="I44" i="1" s="1"/>
  <c r="G43" i="1"/>
  <c r="I43" i="1" s="1"/>
  <c r="G34" i="1"/>
  <c r="I34" i="1" s="1"/>
  <c r="G42" i="1"/>
  <c r="I42" i="1" s="1"/>
  <c r="G41" i="1"/>
  <c r="I41" i="1" s="1"/>
  <c r="G40" i="1"/>
  <c r="I40" i="1" s="1"/>
  <c r="G37" i="1"/>
  <c r="I37" i="1" s="1"/>
  <c r="G36" i="1"/>
  <c r="I36" i="1" s="1"/>
  <c r="G35" i="1"/>
  <c r="I35" i="1" s="1"/>
  <c r="J49" i="1" l="1"/>
  <c r="J48" i="1"/>
  <c r="J47" i="1"/>
  <c r="J46" i="1"/>
  <c r="J44" i="1"/>
  <c r="J34" i="1"/>
  <c r="I49" i="1"/>
  <c r="I48" i="1"/>
  <c r="I47" i="1"/>
  <c r="J45" i="1"/>
  <c r="J42" i="1"/>
  <c r="J41" i="1"/>
  <c r="J39" i="1"/>
  <c r="J38" i="1"/>
  <c r="J37" i="1"/>
  <c r="J36" i="1"/>
  <c r="J35" i="1"/>
  <c r="I46" i="1"/>
  <c r="J43" i="1"/>
  <c r="J40" i="1"/>
</calcChain>
</file>

<file path=xl/sharedStrings.xml><?xml version="1.0" encoding="utf-8"?>
<sst xmlns="http://schemas.openxmlformats.org/spreadsheetml/2006/main" count="107" uniqueCount="77">
  <si>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</si>
  <si>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</si>
  <si>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</si>
  <si>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</si>
  <si>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</si>
  <si>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</si>
  <si>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</si>
  <si>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</si>
  <si>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</si>
  <si>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</si>
  <si>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</si>
  <si>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</si>
  <si>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</si>
  <si>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</si>
  <si>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</si>
  <si>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</si>
  <si>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</si>
  <si>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</si>
  <si>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</si>
  <si>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</si>
  <si>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</si>
  <si>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</si>
  <si>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</si>
  <si>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</si>
  <si>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</si>
  <si>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</si>
  <si>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</si>
  <si>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</si>
  <si>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</si>
  <si>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</si>
  <si>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</si>
  <si>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</si>
  <si>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</si>
  <si>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</si>
  <si>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</si>
  <si>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Dry 13%</t>
  </si>
  <si>
    <t>Wt(lbs)</t>
  </si>
  <si>
    <t>LSU AgCenter 2020 Soybean Demonstration Report</t>
  </si>
  <si>
    <t>Armor48-D25</t>
  </si>
  <si>
    <t>Armor 49-D14</t>
  </si>
  <si>
    <t>CZ 4570X</t>
  </si>
  <si>
    <t>AG48X9</t>
  </si>
  <si>
    <t>46X65/STS</t>
  </si>
  <si>
    <t>48E49/STS</t>
  </si>
  <si>
    <t>S48XT90</t>
  </si>
  <si>
    <t>LC4795XS</t>
  </si>
  <si>
    <t>LC4999X</t>
  </si>
  <si>
    <t>S14-15138GT</t>
  </si>
  <si>
    <t>S49-F5X</t>
  </si>
  <si>
    <t>P46A86X</t>
  </si>
  <si>
    <t>P48A60X</t>
  </si>
  <si>
    <t>Progeny 4821RX</t>
  </si>
  <si>
    <t>Progeny 4970RX</t>
  </si>
  <si>
    <t>Go Soy 481E19</t>
  </si>
  <si>
    <t>AGS GS47X19</t>
  </si>
  <si>
    <t>REV 4940X</t>
  </si>
  <si>
    <t xml:space="preserve">CZ4979X </t>
  </si>
  <si>
    <t>Goodwill</t>
  </si>
  <si>
    <t>Dr. David Mosely</t>
  </si>
  <si>
    <t>Bruce Garner</t>
  </si>
  <si>
    <t xml:space="preserve">Ty Rodgers </t>
  </si>
  <si>
    <t>Soybean MG 4.5-4.9</t>
  </si>
  <si>
    <t>Corn</t>
  </si>
  <si>
    <t>furrow</t>
  </si>
  <si>
    <t xml:space="preserve">minimum tillage </t>
  </si>
  <si>
    <t xml:space="preserve">Misc.: planted from west to east </t>
  </si>
  <si>
    <t xml:space="preserve">Lodging </t>
  </si>
  <si>
    <t xml:space="preserve">Height </t>
  </si>
  <si>
    <t xml:space="preserve">Nodes </t>
  </si>
  <si>
    <t xml:space="preserve">upper end </t>
  </si>
  <si>
    <t>upper end</t>
  </si>
  <si>
    <t xml:space="preserve">lower end </t>
  </si>
  <si>
    <t>Pods/node</t>
  </si>
  <si>
    <t>Forestdale &amp; Dundee-Dubbs Silty-clay loam</t>
  </si>
  <si>
    <t>West Carroll - 2</t>
  </si>
  <si>
    <t>LS4795XS</t>
  </si>
  <si>
    <t>LS4999X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</si>
</sst>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2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2" xfId="0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444500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D25A8103-50B3-4015-BFA2-911BB76DA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O951"/>
  <sheetViews>
    <sheetView tabSelected="1" topLeftCell="A4" workbookViewId="0">
      <selection activeCell="J52" sqref="J52"/>
    </sheetView>
  </sheetViews>
  <sheetFormatPr defaultRowHeight="12.5" x14ac:dyDescent="0.25"/>
  <cols>
    <col min="1" max="1" width="18.1796875" customWidth="1"/>
    <col min="2" max="2" width="4.36328125" bestFit="1" customWidth="1"/>
    <col min="3" max="3" width="7.26953125" customWidth="1"/>
    <col min="4" max="4" width="8.1796875" customWidth="1"/>
    <col min="5" max="5" width="8.9062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</cols>
  <sheetData>
    <row r="12" spans="1:11" ht="15.5" x14ac:dyDescent="0.35">
      <c r="B12" s="19" t="s">
        <v>37</v>
      </c>
      <c r="C12" s="19"/>
      <c r="D12" s="19"/>
      <c r="E12" s="19"/>
      <c r="F12" s="19"/>
      <c r="G12" s="19"/>
      <c r="H12" s="19"/>
      <c r="I12" s="19"/>
      <c r="J12" s="19"/>
      <c r="K12" s="2"/>
    </row>
    <row r="13" spans="1:11" x14ac:dyDescent="0.25">
      <c r="K13" s="2"/>
    </row>
    <row r="14" spans="1:11" x14ac:dyDescent="0.25">
      <c r="A14" s="2" t="s">
        <v>15</v>
      </c>
      <c r="B14" s="20" t="s">
        <v>74</v>
      </c>
      <c r="C14" s="20"/>
      <c r="D14" s="20"/>
      <c r="E14" s="20"/>
      <c r="F14" s="4"/>
      <c r="G14" s="4"/>
      <c r="H14" s="5"/>
      <c r="I14" s="5"/>
      <c r="J14" s="5"/>
      <c r="K14" s="2"/>
    </row>
    <row r="15" spans="1:11" x14ac:dyDescent="0.25">
      <c r="A15" s="2" t="s">
        <v>16</v>
      </c>
      <c r="B15" s="20" t="s">
        <v>57</v>
      </c>
      <c r="C15" s="20"/>
      <c r="D15" s="20"/>
      <c r="E15" s="20"/>
      <c r="F15" s="4"/>
      <c r="G15" s="4"/>
      <c r="H15" s="5"/>
      <c r="I15" s="5"/>
      <c r="J15" s="5"/>
      <c r="K15" s="2"/>
    </row>
    <row r="16" spans="1:11" x14ac:dyDescent="0.25">
      <c r="A16" s="2" t="s">
        <v>17</v>
      </c>
      <c r="B16" s="20" t="s">
        <v>58</v>
      </c>
      <c r="C16" s="20"/>
      <c r="D16" s="20"/>
      <c r="E16" s="20"/>
      <c r="F16" s="10"/>
      <c r="G16" s="10"/>
      <c r="H16" s="10"/>
      <c r="I16" s="10"/>
      <c r="J16" s="10"/>
      <c r="K16" s="2"/>
    </row>
    <row r="17" spans="1:11" x14ac:dyDescent="0.25">
      <c r="A17" s="2" t="s">
        <v>18</v>
      </c>
      <c r="B17" s="20" t="s">
        <v>59</v>
      </c>
      <c r="C17" s="20"/>
      <c r="D17" s="20"/>
      <c r="E17" s="20"/>
      <c r="F17" s="4"/>
      <c r="G17" s="4"/>
      <c r="H17" s="5"/>
      <c r="I17" s="5"/>
      <c r="J17" s="5"/>
      <c r="K17" s="2"/>
    </row>
    <row r="18" spans="1:11" x14ac:dyDescent="0.25">
      <c r="A18" s="2" t="s">
        <v>19</v>
      </c>
      <c r="B18" s="20" t="s">
        <v>60</v>
      </c>
      <c r="C18" s="20"/>
      <c r="D18" s="20"/>
      <c r="E18" s="20"/>
      <c r="F18" s="4"/>
      <c r="G18" s="4"/>
      <c r="H18" s="5"/>
      <c r="I18" s="5"/>
      <c r="J18" s="5"/>
      <c r="K18" s="2"/>
    </row>
    <row r="19" spans="1:11" x14ac:dyDescent="0.25">
      <c r="A19" s="2" t="s">
        <v>20</v>
      </c>
      <c r="B19" s="20" t="s">
        <v>61</v>
      </c>
      <c r="C19" s="20"/>
      <c r="D19" s="20"/>
      <c r="E19" s="20"/>
      <c r="F19" s="4"/>
      <c r="G19" s="4"/>
      <c r="H19" s="5"/>
      <c r="I19" s="5"/>
      <c r="J19" s="5"/>
      <c r="K19" s="2"/>
    </row>
    <row r="20" spans="1:11" x14ac:dyDescent="0.25">
      <c r="A20" s="2" t="s">
        <v>21</v>
      </c>
      <c r="B20" s="20" t="s">
        <v>62</v>
      </c>
      <c r="C20" s="20"/>
      <c r="D20" s="20"/>
      <c r="E20" s="20"/>
      <c r="F20" s="4"/>
      <c r="G20" s="4"/>
      <c r="H20" s="5"/>
      <c r="I20" s="5"/>
      <c r="J20" s="5"/>
      <c r="K20" s="2"/>
    </row>
    <row r="21" spans="1:11" x14ac:dyDescent="0.25">
      <c r="A21" s="2" t="s">
        <v>22</v>
      </c>
      <c r="B21" s="21">
        <v>140000</v>
      </c>
      <c r="C21" s="21"/>
      <c r="D21" s="21"/>
      <c r="E21" s="21"/>
      <c r="F21" s="4"/>
      <c r="G21" s="4"/>
      <c r="H21" s="5"/>
      <c r="I21" s="5"/>
      <c r="J21" s="5"/>
      <c r="K21" s="2"/>
    </row>
    <row r="22" spans="1:11" x14ac:dyDescent="0.25">
      <c r="A22" s="2" t="s">
        <v>23</v>
      </c>
      <c r="B22" s="20" t="s">
        <v>73</v>
      </c>
      <c r="C22" s="20"/>
      <c r="D22" s="20"/>
      <c r="E22" s="20"/>
      <c r="F22" s="4"/>
      <c r="G22" s="4"/>
      <c r="H22" s="5"/>
      <c r="I22" s="5"/>
      <c r="J22" s="5"/>
      <c r="K22" s="2"/>
    </row>
    <row r="23" spans="1:11" x14ac:dyDescent="0.25">
      <c r="A23" s="2" t="s">
        <v>24</v>
      </c>
      <c r="B23" s="20"/>
      <c r="C23" s="20"/>
      <c r="D23" s="20"/>
      <c r="E23" s="20"/>
      <c r="F23" s="4"/>
      <c r="G23" s="4"/>
      <c r="H23" s="5"/>
      <c r="I23" s="5"/>
      <c r="J23" s="5"/>
      <c r="K23" s="2"/>
    </row>
    <row r="24" spans="1:11" x14ac:dyDescent="0.25">
      <c r="A24" s="2" t="s">
        <v>25</v>
      </c>
      <c r="B24" s="20" t="s">
        <v>63</v>
      </c>
      <c r="C24" s="20"/>
      <c r="D24" s="20"/>
      <c r="E24" s="20"/>
      <c r="F24" s="4"/>
      <c r="G24" s="4"/>
      <c r="H24" s="5"/>
      <c r="I24" s="5"/>
      <c r="J24" s="5"/>
      <c r="K24" s="2"/>
    </row>
    <row r="25" spans="1:11" x14ac:dyDescent="0.25">
      <c r="A25" s="2" t="s">
        <v>26</v>
      </c>
      <c r="B25" s="20" t="s">
        <v>64</v>
      </c>
      <c r="C25" s="20"/>
      <c r="D25" s="20"/>
      <c r="E25" s="20"/>
      <c r="F25" s="4"/>
      <c r="G25" s="4"/>
      <c r="H25" s="5"/>
      <c r="I25" s="5"/>
      <c r="J25" s="5"/>
      <c r="K25" s="2"/>
    </row>
    <row r="26" spans="1:11" x14ac:dyDescent="0.25">
      <c r="A26" s="2" t="s">
        <v>28</v>
      </c>
      <c r="B26" s="22">
        <v>43952</v>
      </c>
      <c r="C26" s="22"/>
      <c r="D26" s="22"/>
      <c r="E26" s="22"/>
      <c r="F26" s="4"/>
      <c r="G26" s="4"/>
      <c r="H26" s="5"/>
      <c r="I26" s="5"/>
      <c r="J26" s="5"/>
      <c r="K26" s="2"/>
    </row>
    <row r="27" spans="1:11" x14ac:dyDescent="0.25">
      <c r="A27" s="2" t="s">
        <v>27</v>
      </c>
      <c r="B27" s="22">
        <v>44092</v>
      </c>
      <c r="C27" s="22"/>
      <c r="D27" s="22"/>
      <c r="E27" s="22"/>
      <c r="F27" s="4"/>
      <c r="G27" s="4"/>
      <c r="H27" s="5"/>
      <c r="I27" s="5"/>
      <c r="J27" s="5"/>
      <c r="K27" s="2"/>
    </row>
    <row r="28" spans="1:11" x14ac:dyDescent="0.25">
      <c r="A28" s="2" t="s">
        <v>29</v>
      </c>
      <c r="B28" s="20"/>
      <c r="C28" s="20"/>
      <c r="D28" s="20"/>
      <c r="E28" s="20"/>
      <c r="F28" s="20"/>
      <c r="G28" s="20"/>
      <c r="H28" s="20"/>
      <c r="I28" s="20"/>
      <c r="J28" s="20"/>
      <c r="K28" s="2"/>
    </row>
    <row r="29" spans="1:11" x14ac:dyDescent="0.25">
      <c r="A29" s="2" t="s">
        <v>30</v>
      </c>
      <c r="B29" s="20"/>
      <c r="C29" s="20"/>
      <c r="D29" s="20"/>
      <c r="E29" s="20"/>
      <c r="F29" s="20"/>
      <c r="G29" s="20"/>
      <c r="H29" s="20"/>
      <c r="I29" s="20"/>
      <c r="J29" s="20"/>
      <c r="K29" s="2"/>
    </row>
    <row r="30" spans="1:11" x14ac:dyDescent="0.25">
      <c r="A30" s="2" t="s">
        <v>31</v>
      </c>
      <c r="B30" s="20"/>
      <c r="C30" s="20"/>
      <c r="D30" s="20"/>
      <c r="E30" s="20"/>
      <c r="F30" s="20"/>
      <c r="G30" s="20"/>
      <c r="H30" s="20"/>
      <c r="I30" s="20"/>
      <c r="J30" s="20"/>
      <c r="K30" s="2"/>
    </row>
    <row r="31" spans="1:11" x14ac:dyDescent="0.25">
      <c r="A31" s="2" t="s">
        <v>65</v>
      </c>
      <c r="B31" s="2"/>
      <c r="C31" s="2"/>
      <c r="D31" s="2"/>
      <c r="E31" s="2"/>
      <c r="F31" s="2"/>
      <c r="G31" s="2"/>
      <c r="H31" s="3"/>
      <c r="I31" s="3"/>
      <c r="J31" s="3"/>
      <c r="K31" s="2"/>
    </row>
    <row r="32" spans="1:11" x14ac:dyDescent="0.25">
      <c r="A32" s="2" t="s">
        <v>33</v>
      </c>
      <c r="B32" s="6" t="s">
        <v>0</v>
      </c>
      <c r="C32" s="6" t="s">
        <v>2</v>
      </c>
      <c r="D32" s="6" t="s">
        <v>4</v>
      </c>
      <c r="E32" s="6" t="s">
        <v>32</v>
      </c>
      <c r="F32" s="6" t="s">
        <v>6</v>
      </c>
      <c r="G32" s="6" t="s">
        <v>10</v>
      </c>
      <c r="H32" s="7" t="s">
        <v>35</v>
      </c>
      <c r="I32" s="7" t="s">
        <v>7</v>
      </c>
      <c r="J32" s="7" t="s">
        <v>8</v>
      </c>
      <c r="K32" s="2"/>
    </row>
    <row r="33" spans="1:15" x14ac:dyDescent="0.25">
      <c r="A33" s="16"/>
      <c r="B33" s="8" t="s">
        <v>1</v>
      </c>
      <c r="C33" s="8" t="s">
        <v>3</v>
      </c>
      <c r="D33" s="8" t="s">
        <v>5</v>
      </c>
      <c r="E33" s="8" t="s">
        <v>12</v>
      </c>
      <c r="F33" s="8" t="s">
        <v>13</v>
      </c>
      <c r="G33" s="8" t="s">
        <v>11</v>
      </c>
      <c r="H33" s="9" t="s">
        <v>36</v>
      </c>
      <c r="I33" s="9" t="s">
        <v>14</v>
      </c>
      <c r="J33" s="9" t="s">
        <v>9</v>
      </c>
      <c r="K33" s="2"/>
    </row>
    <row r="34" spans="1:15" x14ac:dyDescent="0.25">
      <c r="A34" s="12" t="s">
        <v>43</v>
      </c>
      <c r="B34" s="12" t="s">
        <v>34</v>
      </c>
      <c r="C34" s="12">
        <v>3560</v>
      </c>
      <c r="D34" s="12">
        <v>12.4</v>
      </c>
      <c r="E34" s="12">
        <v>300</v>
      </c>
      <c r="F34" s="12">
        <v>1420</v>
      </c>
      <c r="G34" s="13">
        <f t="shared" ref="G34:G42" si="0">+(E34/12*F34)/43560</f>
        <v>0.81496786042240588</v>
      </c>
      <c r="H34" s="13">
        <f t="shared" ref="H34:H46" si="1">+C34*(100-D34)/87</f>
        <v>3584.5517241379312</v>
      </c>
      <c r="I34" s="13">
        <f t="shared" ref="I34:I46" si="2">+(C34/G34/60)</f>
        <v>72.804507042253519</v>
      </c>
      <c r="J34" s="13">
        <f t="shared" ref="J34:J49" si="3">+H34/G34/60</f>
        <v>73.306607090820791</v>
      </c>
      <c r="K34" s="2"/>
    </row>
    <row r="35" spans="1:15" s="27" customFormat="1" x14ac:dyDescent="0.25">
      <c r="A35" s="25" t="s">
        <v>41</v>
      </c>
      <c r="B35" s="25" t="s">
        <v>34</v>
      </c>
      <c r="C35" s="25">
        <v>3600</v>
      </c>
      <c r="D35" s="25">
        <v>13.3</v>
      </c>
      <c r="E35" s="25">
        <v>300</v>
      </c>
      <c r="F35" s="25">
        <v>1420</v>
      </c>
      <c r="G35" s="14">
        <f t="shared" si="0"/>
        <v>0.81496786042240588</v>
      </c>
      <c r="H35" s="14">
        <f t="shared" si="1"/>
        <v>3587.5862068965516</v>
      </c>
      <c r="I35" s="14">
        <f t="shared" si="2"/>
        <v>73.622535211267603</v>
      </c>
      <c r="J35" s="14">
        <f t="shared" si="3"/>
        <v>73.368664400194277</v>
      </c>
      <c r="K35" s="26"/>
    </row>
    <row r="36" spans="1:15" x14ac:dyDescent="0.25">
      <c r="A36" s="12" t="s">
        <v>52</v>
      </c>
      <c r="B36" s="12" t="s">
        <v>34</v>
      </c>
      <c r="C36" s="12">
        <v>3624</v>
      </c>
      <c r="D36" s="12">
        <v>13.2</v>
      </c>
      <c r="E36" s="12">
        <v>300</v>
      </c>
      <c r="F36" s="12">
        <v>1420</v>
      </c>
      <c r="G36" s="13">
        <f t="shared" si="0"/>
        <v>0.81496786042240588</v>
      </c>
      <c r="H36" s="13">
        <f t="shared" si="1"/>
        <v>3615.6689655172413</v>
      </c>
      <c r="I36" s="13">
        <f t="shared" si="2"/>
        <v>74.113352112676054</v>
      </c>
      <c r="J36" s="13">
        <f t="shared" si="3"/>
        <v>73.942976590577942</v>
      </c>
      <c r="K36" s="2"/>
    </row>
    <row r="37" spans="1:15" s="27" customFormat="1" x14ac:dyDescent="0.25">
      <c r="A37" s="25" t="s">
        <v>56</v>
      </c>
      <c r="B37" s="25" t="s">
        <v>34</v>
      </c>
      <c r="C37" s="25">
        <v>7059</v>
      </c>
      <c r="D37" s="25">
        <v>13.3</v>
      </c>
      <c r="E37" s="25">
        <v>600</v>
      </c>
      <c r="F37" s="25">
        <v>1420</v>
      </c>
      <c r="G37" s="14">
        <f t="shared" si="0"/>
        <v>1.6299357208448118</v>
      </c>
      <c r="H37" s="14">
        <f t="shared" si="1"/>
        <v>7034.6586206896554</v>
      </c>
      <c r="I37" s="14">
        <f t="shared" si="2"/>
        <v>72.180760563380289</v>
      </c>
      <c r="J37" s="14">
        <f t="shared" si="3"/>
        <v>71.931861389023808</v>
      </c>
      <c r="K37" s="26"/>
      <c r="O37" s="14"/>
    </row>
    <row r="38" spans="1:15" x14ac:dyDescent="0.25">
      <c r="A38" s="15" t="s">
        <v>54</v>
      </c>
      <c r="B38" s="15" t="s">
        <v>34</v>
      </c>
      <c r="C38" s="15">
        <v>7410</v>
      </c>
      <c r="D38" s="15">
        <v>13.2</v>
      </c>
      <c r="E38" s="15">
        <v>600</v>
      </c>
      <c r="F38" s="15">
        <v>1420</v>
      </c>
      <c r="G38" s="13">
        <f t="shared" si="0"/>
        <v>1.6299357208448118</v>
      </c>
      <c r="H38" s="13">
        <f t="shared" si="1"/>
        <v>7392.9655172413795</v>
      </c>
      <c r="I38" s="13">
        <f t="shared" si="2"/>
        <v>75.769859154929591</v>
      </c>
      <c r="J38" s="13">
        <f t="shared" si="3"/>
        <v>75.595675570665378</v>
      </c>
      <c r="K38" s="2"/>
    </row>
    <row r="39" spans="1:15" s="27" customFormat="1" x14ac:dyDescent="0.25">
      <c r="A39" s="25" t="s">
        <v>40</v>
      </c>
      <c r="B39" s="28" t="s">
        <v>34</v>
      </c>
      <c r="C39" s="25">
        <v>7902</v>
      </c>
      <c r="D39" s="25">
        <v>13.2</v>
      </c>
      <c r="E39" s="25">
        <v>600</v>
      </c>
      <c r="F39" s="25">
        <v>1420</v>
      </c>
      <c r="G39" s="14">
        <f t="shared" si="0"/>
        <v>1.6299357208448118</v>
      </c>
      <c r="H39" s="14">
        <f t="shared" si="1"/>
        <v>7883.8344827586207</v>
      </c>
      <c r="I39" s="14">
        <f t="shared" si="2"/>
        <v>80.800732394366193</v>
      </c>
      <c r="J39" s="14">
        <f t="shared" si="3"/>
        <v>80.614983584264195</v>
      </c>
      <c r="K39" s="26"/>
    </row>
    <row r="40" spans="1:15" x14ac:dyDescent="0.25">
      <c r="A40" s="12" t="s">
        <v>49</v>
      </c>
      <c r="B40" s="12" t="s">
        <v>34</v>
      </c>
      <c r="C40" s="12">
        <v>8109</v>
      </c>
      <c r="D40" s="12">
        <v>13.2</v>
      </c>
      <c r="E40" s="12">
        <v>600</v>
      </c>
      <c r="F40" s="12">
        <v>1420</v>
      </c>
      <c r="G40" s="13">
        <f t="shared" si="0"/>
        <v>1.6299357208448118</v>
      </c>
      <c r="H40" s="13">
        <f t="shared" si="1"/>
        <v>8090.3586206896543</v>
      </c>
      <c r="I40" s="13">
        <f t="shared" si="2"/>
        <v>82.917380281690143</v>
      </c>
      <c r="J40" s="13">
        <f t="shared" si="3"/>
        <v>82.726765614375893</v>
      </c>
      <c r="K40" s="2"/>
    </row>
    <row r="41" spans="1:15" s="27" customFormat="1" x14ac:dyDescent="0.25">
      <c r="A41" s="25" t="s">
        <v>50</v>
      </c>
      <c r="B41" s="25" t="s">
        <v>34</v>
      </c>
      <c r="C41" s="25">
        <v>7284</v>
      </c>
      <c r="D41" s="25">
        <v>12.5</v>
      </c>
      <c r="E41" s="25">
        <v>600</v>
      </c>
      <c r="F41" s="25">
        <v>1420</v>
      </c>
      <c r="G41" s="14">
        <f t="shared" si="0"/>
        <v>1.6299357208448118</v>
      </c>
      <c r="H41" s="14">
        <f t="shared" si="1"/>
        <v>7325.8620689655172</v>
      </c>
      <c r="I41" s="14">
        <f t="shared" si="2"/>
        <v>74.481464788732396</v>
      </c>
      <c r="J41" s="14">
        <f t="shared" si="3"/>
        <v>74.909519184069936</v>
      </c>
      <c r="K41" s="26"/>
    </row>
    <row r="42" spans="1:15" x14ac:dyDescent="0.25">
      <c r="A42" s="24" t="s">
        <v>48</v>
      </c>
      <c r="B42" s="12" t="s">
        <v>34</v>
      </c>
      <c r="C42" s="24">
        <v>7887</v>
      </c>
      <c r="D42" s="24">
        <v>12.8</v>
      </c>
      <c r="E42" s="24">
        <v>600</v>
      </c>
      <c r="F42" s="24">
        <v>1420</v>
      </c>
      <c r="G42" s="13">
        <f t="shared" si="0"/>
        <v>1.6299357208448118</v>
      </c>
      <c r="H42" s="13">
        <f t="shared" si="1"/>
        <v>7905.1310344827589</v>
      </c>
      <c r="I42" s="13">
        <f t="shared" si="2"/>
        <v>80.64735211267606</v>
      </c>
      <c r="J42" s="13">
        <f t="shared" si="3"/>
        <v>80.832748324429332</v>
      </c>
      <c r="K42" s="2"/>
    </row>
    <row r="43" spans="1:15" s="27" customFormat="1" x14ac:dyDescent="0.25">
      <c r="A43" s="11" t="s">
        <v>75</v>
      </c>
      <c r="B43" s="25" t="s">
        <v>34</v>
      </c>
      <c r="C43" s="11">
        <v>7224</v>
      </c>
      <c r="D43" s="11">
        <v>12.7</v>
      </c>
      <c r="E43" s="11">
        <v>600</v>
      </c>
      <c r="F43" s="11">
        <v>1420</v>
      </c>
      <c r="G43" s="14">
        <f t="shared" ref="G43:G49" si="4">+(E43/12*F43)/43560</f>
        <v>1.6299357208448118</v>
      </c>
      <c r="H43" s="14">
        <f t="shared" si="1"/>
        <v>7248.9103448275855</v>
      </c>
      <c r="I43" s="14">
        <f t="shared" si="2"/>
        <v>73.867943661971836</v>
      </c>
      <c r="J43" s="14">
        <f t="shared" si="3"/>
        <v>74.122660709082069</v>
      </c>
      <c r="K43" s="26"/>
    </row>
    <row r="44" spans="1:15" x14ac:dyDescent="0.25">
      <c r="A44" s="12" t="s">
        <v>76</v>
      </c>
      <c r="B44" s="12" t="s">
        <v>34</v>
      </c>
      <c r="C44" s="12">
        <v>7609</v>
      </c>
      <c r="D44" s="12">
        <v>13</v>
      </c>
      <c r="E44" s="12">
        <v>600</v>
      </c>
      <c r="F44" s="12">
        <v>1420</v>
      </c>
      <c r="G44" s="13">
        <f t="shared" si="4"/>
        <v>1.6299357208448118</v>
      </c>
      <c r="H44" s="13">
        <f t="shared" si="1"/>
        <v>7609</v>
      </c>
      <c r="I44" s="13">
        <f t="shared" si="2"/>
        <v>77.804704225352125</v>
      </c>
      <c r="J44" s="13">
        <f t="shared" si="3"/>
        <v>77.804704225352125</v>
      </c>
      <c r="K44" s="2"/>
    </row>
    <row r="45" spans="1:15" s="27" customFormat="1" x14ac:dyDescent="0.25">
      <c r="A45" s="25" t="s">
        <v>51</v>
      </c>
      <c r="B45" s="25" t="s">
        <v>34</v>
      </c>
      <c r="C45" s="25">
        <v>8609</v>
      </c>
      <c r="D45" s="25">
        <v>13.1</v>
      </c>
      <c r="E45" s="25">
        <v>600</v>
      </c>
      <c r="F45" s="25">
        <v>1420</v>
      </c>
      <c r="G45" s="14">
        <f t="shared" si="4"/>
        <v>1.6299357208448118</v>
      </c>
      <c r="H45" s="14">
        <f t="shared" si="1"/>
        <v>8599.1045977011509</v>
      </c>
      <c r="I45" s="14">
        <f t="shared" si="2"/>
        <v>88.03005633802816</v>
      </c>
      <c r="J45" s="14">
        <f t="shared" si="3"/>
        <v>87.928872365225843</v>
      </c>
      <c r="K45" s="26"/>
    </row>
    <row r="46" spans="1:15" x14ac:dyDescent="0.25">
      <c r="A46" s="12" t="s">
        <v>39</v>
      </c>
      <c r="B46" s="12" t="s">
        <v>34</v>
      </c>
      <c r="C46" s="12">
        <v>8026</v>
      </c>
      <c r="D46" s="12">
        <v>13.7</v>
      </c>
      <c r="E46" s="12">
        <v>600</v>
      </c>
      <c r="F46" s="12">
        <v>1420</v>
      </c>
      <c r="G46" s="13">
        <f t="shared" si="4"/>
        <v>1.6299357208448118</v>
      </c>
      <c r="H46" s="13">
        <f t="shared" si="1"/>
        <v>7961.4229885057466</v>
      </c>
      <c r="I46" s="13">
        <f t="shared" si="2"/>
        <v>82.068676056338035</v>
      </c>
      <c r="J46" s="13">
        <f t="shared" si="3"/>
        <v>81.408353375424952</v>
      </c>
      <c r="K46" s="2"/>
    </row>
    <row r="47" spans="1:15" s="27" customFormat="1" x14ac:dyDescent="0.25">
      <c r="A47" s="25" t="s">
        <v>38</v>
      </c>
      <c r="B47" s="25" t="s">
        <v>34</v>
      </c>
      <c r="C47" s="25">
        <v>7327</v>
      </c>
      <c r="D47" s="25">
        <v>13</v>
      </c>
      <c r="E47" s="25">
        <v>600</v>
      </c>
      <c r="F47" s="25">
        <v>1420</v>
      </c>
      <c r="G47" s="14">
        <f t="shared" si="4"/>
        <v>1.6299357208448118</v>
      </c>
      <c r="H47" s="14">
        <f t="shared" ref="H47:H49" si="5">+C47*(100-D47)/87</f>
        <v>7327</v>
      </c>
      <c r="I47" s="14">
        <f t="shared" ref="I47:I49" si="6">+(C47/G47/60)</f>
        <v>74.921154929577455</v>
      </c>
      <c r="J47" s="14">
        <f t="shared" si="3"/>
        <v>74.921154929577455</v>
      </c>
      <c r="K47" s="26"/>
    </row>
    <row r="48" spans="1:15" x14ac:dyDescent="0.25">
      <c r="A48" s="12" t="s">
        <v>42</v>
      </c>
      <c r="B48" s="12" t="s">
        <v>34</v>
      </c>
      <c r="C48" s="12">
        <v>8011</v>
      </c>
      <c r="D48" s="12">
        <v>13.1</v>
      </c>
      <c r="E48" s="12">
        <v>600</v>
      </c>
      <c r="F48" s="12">
        <v>1420</v>
      </c>
      <c r="G48" s="13">
        <f t="shared" si="4"/>
        <v>1.6299357208448118</v>
      </c>
      <c r="H48" s="13">
        <f t="shared" si="5"/>
        <v>8001.7919540229886</v>
      </c>
      <c r="I48" s="13">
        <f t="shared" si="6"/>
        <v>81.915295774647888</v>
      </c>
      <c r="J48" s="13">
        <f t="shared" si="3"/>
        <v>81.821140262263242</v>
      </c>
      <c r="K48" s="2"/>
    </row>
    <row r="49" spans="1:11" s="27" customFormat="1" x14ac:dyDescent="0.25">
      <c r="A49" s="25" t="s">
        <v>44</v>
      </c>
      <c r="B49" s="25" t="s">
        <v>34</v>
      </c>
      <c r="C49" s="25">
        <v>8222</v>
      </c>
      <c r="D49" s="25">
        <v>13.8</v>
      </c>
      <c r="E49" s="25">
        <v>600</v>
      </c>
      <c r="F49" s="25">
        <v>1420</v>
      </c>
      <c r="G49" s="14">
        <f t="shared" si="4"/>
        <v>1.6299357208448118</v>
      </c>
      <c r="H49" s="14">
        <f t="shared" si="5"/>
        <v>8146.395402298851</v>
      </c>
      <c r="I49" s="14">
        <f t="shared" si="6"/>
        <v>84.072845070422531</v>
      </c>
      <c r="J49" s="14">
        <f t="shared" si="3"/>
        <v>83.299761437591073</v>
      </c>
      <c r="K49" s="26"/>
    </row>
    <row r="50" spans="1:11" x14ac:dyDescent="0.25">
      <c r="B50" s="2"/>
      <c r="C50" s="2"/>
      <c r="D50" s="2"/>
      <c r="E50" s="2"/>
      <c r="F50" s="2"/>
      <c r="G50" s="2"/>
      <c r="H50" s="7"/>
      <c r="I50" s="5"/>
      <c r="J50" s="5"/>
      <c r="K50" s="2"/>
    </row>
    <row r="51" spans="1:11" x14ac:dyDescent="0.25">
      <c r="B51" s="2"/>
      <c r="C51" s="2"/>
      <c r="D51" s="2"/>
      <c r="E51" s="2"/>
      <c r="F51" s="2"/>
      <c r="G51" s="2"/>
      <c r="H51" s="7"/>
      <c r="I51" s="5"/>
      <c r="J51" s="5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7"/>
      <c r="I52" s="5"/>
      <c r="J52" s="5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7"/>
      <c r="I53" s="5"/>
      <c r="J53" s="5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7"/>
      <c r="I54" s="5"/>
      <c r="J54" s="5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7"/>
      <c r="I56" s="5"/>
      <c r="J56" s="5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7"/>
      <c r="I57" s="5"/>
      <c r="J57" s="5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7"/>
      <c r="I58" s="5"/>
      <c r="J58" s="5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7"/>
      <c r="I59" s="5"/>
      <c r="J59" s="5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7"/>
      <c r="I60" s="5"/>
      <c r="J60" s="5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7"/>
      <c r="I61" s="5"/>
      <c r="J61" s="5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7"/>
      <c r="I62" s="5"/>
      <c r="J62" s="5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7"/>
      <c r="I63" s="5"/>
      <c r="J63" s="5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7"/>
      <c r="I64" s="5"/>
      <c r="J64" s="5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7"/>
      <c r="I65" s="5"/>
      <c r="J65" s="3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7"/>
      <c r="I66" s="3"/>
      <c r="J66" s="3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7"/>
      <c r="I67" s="3"/>
      <c r="J67" s="3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7"/>
      <c r="I68" s="3"/>
      <c r="J68" s="3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7"/>
      <c r="I103" s="3"/>
      <c r="J103" s="3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7"/>
      <c r="I104" s="3"/>
      <c r="J104" s="3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7"/>
      <c r="I105" s="3"/>
      <c r="J105" s="3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7"/>
      <c r="I106" s="3"/>
      <c r="J106" s="3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7"/>
      <c r="I107" s="3"/>
      <c r="J107" s="3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7"/>
      <c r="I108" s="3"/>
      <c r="J108" s="3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7"/>
      <c r="I109" s="3"/>
      <c r="J109" s="3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7"/>
      <c r="I110" s="3"/>
      <c r="J110" s="3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7"/>
      <c r="I111" s="3"/>
      <c r="J111" s="3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3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3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</row>
    <row r="150" spans="1:1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</row>
    <row r="151" spans="1:1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</row>
    <row r="153" spans="1:1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</row>
    <row r="154" spans="1:1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</row>
    <row r="155" spans="1:1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</row>
    <row r="156" spans="1:1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</row>
    <row r="157" spans="1:1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</row>
    <row r="158" spans="1:1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</row>
    <row r="159" spans="1:1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</row>
    <row r="160" spans="1:1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</row>
    <row r="161" spans="1:1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</row>
    <row r="162" spans="1:1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</row>
    <row r="163" spans="1:1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</row>
    <row r="164" spans="1:1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</row>
    <row r="182" spans="1:11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2"/>
    </row>
    <row r="183" spans="1:11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2"/>
    </row>
    <row r="184" spans="1:11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2"/>
    </row>
    <row r="185" spans="1:11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2"/>
    </row>
    <row r="186" spans="1:11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2"/>
    </row>
    <row r="187" spans="1:11" x14ac:dyDescent="0.25">
      <c r="A187" s="2"/>
      <c r="B187" s="2"/>
      <c r="C187" s="2"/>
      <c r="D187" s="2"/>
      <c r="E187" s="2"/>
      <c r="F187" s="2"/>
      <c r="G187" s="2"/>
      <c r="H187" s="3"/>
      <c r="I187" s="3"/>
      <c r="J187" s="3"/>
      <c r="K187" s="2"/>
    </row>
    <row r="188" spans="1:11" x14ac:dyDescent="0.25">
      <c r="A188" s="2"/>
      <c r="B188" s="2"/>
      <c r="C188" s="2"/>
      <c r="D188" s="2"/>
      <c r="E188" s="2"/>
      <c r="F188" s="2"/>
      <c r="G188" s="2"/>
      <c r="H188" s="3"/>
      <c r="I188" s="3"/>
      <c r="J188" s="3"/>
      <c r="K188" s="2"/>
    </row>
    <row r="189" spans="1:11" x14ac:dyDescent="0.25">
      <c r="A189" s="2"/>
      <c r="B189" s="2"/>
      <c r="C189" s="2"/>
      <c r="D189" s="2"/>
      <c r="E189" s="2"/>
      <c r="F189" s="2"/>
      <c r="G189" s="2"/>
      <c r="H189" s="3"/>
      <c r="I189" s="3"/>
      <c r="J189" s="3"/>
      <c r="K189" s="2"/>
    </row>
    <row r="190" spans="1:11" x14ac:dyDescent="0.25">
      <c r="A190" s="2"/>
      <c r="B190" s="2"/>
      <c r="C190" s="2"/>
      <c r="D190" s="2"/>
      <c r="E190" s="2"/>
      <c r="F190" s="2"/>
      <c r="G190" s="2"/>
      <c r="H190" s="3"/>
      <c r="I190" s="3"/>
      <c r="J190" s="3"/>
      <c r="K190" s="2"/>
    </row>
    <row r="191" spans="1:11" x14ac:dyDescent="0.25">
      <c r="K191" s="2"/>
    </row>
    <row r="192" spans="1:11" x14ac:dyDescent="0.25">
      <c r="K192" s="2"/>
    </row>
    <row r="193" spans="11:11" x14ac:dyDescent="0.25">
      <c r="K193" s="2"/>
    </row>
    <row r="194" spans="11:11" x14ac:dyDescent="0.25">
      <c r="K194" s="2"/>
    </row>
    <row r="195" spans="11:11" x14ac:dyDescent="0.25">
      <c r="K195" s="2"/>
    </row>
    <row r="196" spans="11:11" x14ac:dyDescent="0.25">
      <c r="K196" s="2"/>
    </row>
    <row r="197" spans="11:11" x14ac:dyDescent="0.25">
      <c r="K197" s="2"/>
    </row>
    <row r="198" spans="11:11" x14ac:dyDescent="0.25">
      <c r="K198" s="2"/>
    </row>
    <row r="199" spans="11:11" x14ac:dyDescent="0.25">
      <c r="K199" s="2"/>
    </row>
    <row r="200" spans="11:11" x14ac:dyDescent="0.25">
      <c r="K200" s="2"/>
    </row>
    <row r="201" spans="11:11" x14ac:dyDescent="0.25">
      <c r="K201" s="2"/>
    </row>
    <row r="202" spans="11:11" x14ac:dyDescent="0.25">
      <c r="K202" s="2"/>
    </row>
    <row r="203" spans="11:11" x14ac:dyDescent="0.25">
      <c r="K203" s="2"/>
    </row>
    <row r="204" spans="11:11" x14ac:dyDescent="0.25">
      <c r="K204" s="2"/>
    </row>
    <row r="205" spans="11:11" x14ac:dyDescent="0.25">
      <c r="K205" s="2"/>
    </row>
    <row r="206" spans="11:11" x14ac:dyDescent="0.25">
      <c r="K206" s="2"/>
    </row>
    <row r="207" spans="11:11" x14ac:dyDescent="0.25">
      <c r="K207" s="2"/>
    </row>
    <row r="208" spans="11:11" x14ac:dyDescent="0.25">
      <c r="K208" s="2"/>
    </row>
    <row r="209" spans="11:11" x14ac:dyDescent="0.25">
      <c r="K209" s="2"/>
    </row>
    <row r="210" spans="11:11" x14ac:dyDescent="0.25">
      <c r="K210" s="2"/>
    </row>
    <row r="211" spans="11:11" x14ac:dyDescent="0.25">
      <c r="K211" s="2"/>
    </row>
    <row r="212" spans="11:11" x14ac:dyDescent="0.25">
      <c r="K212" s="2"/>
    </row>
    <row r="213" spans="11:11" x14ac:dyDescent="0.25">
      <c r="K213" s="2"/>
    </row>
    <row r="214" spans="11:11" x14ac:dyDescent="0.25">
      <c r="K214" s="2"/>
    </row>
    <row r="215" spans="11:11" x14ac:dyDescent="0.25">
      <c r="K215" s="2"/>
    </row>
    <row r="216" spans="11:11" x14ac:dyDescent="0.25">
      <c r="K216" s="2"/>
    </row>
    <row r="217" spans="11:11" x14ac:dyDescent="0.25">
      <c r="K217" s="2"/>
    </row>
    <row r="218" spans="11:11" x14ac:dyDescent="0.25">
      <c r="K218" s="2"/>
    </row>
    <row r="219" spans="11:11" x14ac:dyDescent="0.25">
      <c r="K219" s="2"/>
    </row>
    <row r="220" spans="11:11" x14ac:dyDescent="0.25">
      <c r="K220" s="2"/>
    </row>
    <row r="221" spans="11:11" x14ac:dyDescent="0.25">
      <c r="K221" s="2"/>
    </row>
    <row r="222" spans="11:11" x14ac:dyDescent="0.25">
      <c r="K222" s="2"/>
    </row>
    <row r="223" spans="11:11" x14ac:dyDescent="0.25">
      <c r="K223" s="2"/>
    </row>
    <row r="224" spans="11:11" x14ac:dyDescent="0.25">
      <c r="K224" s="2"/>
    </row>
    <row r="225" spans="11:11" x14ac:dyDescent="0.25">
      <c r="K225" s="2"/>
    </row>
    <row r="226" spans="11:11" x14ac:dyDescent="0.25">
      <c r="K226" s="2"/>
    </row>
    <row r="227" spans="11:11" x14ac:dyDescent="0.25">
      <c r="K227" s="2"/>
    </row>
    <row r="228" spans="11:11" x14ac:dyDescent="0.25">
      <c r="K228" s="2"/>
    </row>
    <row r="229" spans="11:11" x14ac:dyDescent="0.25">
      <c r="K229" s="2"/>
    </row>
    <row r="230" spans="11:11" x14ac:dyDescent="0.25">
      <c r="K230" s="2"/>
    </row>
    <row r="231" spans="11:11" x14ac:dyDescent="0.25">
      <c r="K231" s="2"/>
    </row>
    <row r="232" spans="11:11" x14ac:dyDescent="0.25">
      <c r="K232" s="2"/>
    </row>
    <row r="233" spans="11:11" x14ac:dyDescent="0.25">
      <c r="K233" s="2"/>
    </row>
    <row r="234" spans="11:11" x14ac:dyDescent="0.25">
      <c r="K234" s="2"/>
    </row>
    <row r="235" spans="11:11" x14ac:dyDescent="0.25">
      <c r="K235" s="2"/>
    </row>
    <row r="236" spans="11:11" x14ac:dyDescent="0.25">
      <c r="K236" s="2"/>
    </row>
    <row r="237" spans="11:11" x14ac:dyDescent="0.25">
      <c r="K237" s="2"/>
    </row>
    <row r="238" spans="11:11" x14ac:dyDescent="0.25">
      <c r="K238" s="2"/>
    </row>
    <row r="239" spans="11:11" x14ac:dyDescent="0.25">
      <c r="K239" s="2"/>
    </row>
    <row r="240" spans="11:11" x14ac:dyDescent="0.25">
      <c r="K240" s="2"/>
    </row>
    <row r="241" spans="11:11" x14ac:dyDescent="0.25">
      <c r="K241" s="2"/>
    </row>
    <row r="242" spans="11:11" x14ac:dyDescent="0.25">
      <c r="K242" s="2"/>
    </row>
    <row r="243" spans="11:11" x14ac:dyDescent="0.25">
      <c r="K243" s="2"/>
    </row>
    <row r="244" spans="11:11" x14ac:dyDescent="0.25">
      <c r="K244" s="2"/>
    </row>
    <row r="245" spans="11:11" x14ac:dyDescent="0.25">
      <c r="K245" s="2"/>
    </row>
    <row r="246" spans="11:11" x14ac:dyDescent="0.25">
      <c r="K246" s="2"/>
    </row>
    <row r="247" spans="11:11" x14ac:dyDescent="0.25">
      <c r="K247" s="2"/>
    </row>
    <row r="248" spans="11:11" x14ac:dyDescent="0.25">
      <c r="K248" s="2"/>
    </row>
    <row r="249" spans="11:11" x14ac:dyDescent="0.25">
      <c r="K249" s="2"/>
    </row>
    <row r="250" spans="11:11" x14ac:dyDescent="0.25">
      <c r="K250" s="2"/>
    </row>
    <row r="251" spans="11:11" x14ac:dyDescent="0.25">
      <c r="K251" s="2"/>
    </row>
    <row r="252" spans="11:11" x14ac:dyDescent="0.25">
      <c r="K252" s="2"/>
    </row>
    <row r="253" spans="11:11" x14ac:dyDescent="0.25">
      <c r="K253" s="2"/>
    </row>
    <row r="254" spans="11:11" x14ac:dyDescent="0.25">
      <c r="K254" s="2"/>
    </row>
    <row r="255" spans="11:11" x14ac:dyDescent="0.25">
      <c r="K255" s="2"/>
    </row>
    <row r="256" spans="11:11" x14ac:dyDescent="0.25">
      <c r="K256" s="2"/>
    </row>
    <row r="257" spans="11:11" x14ac:dyDescent="0.25">
      <c r="K257" s="2"/>
    </row>
    <row r="258" spans="11:11" x14ac:dyDescent="0.25">
      <c r="K258" s="2"/>
    </row>
    <row r="259" spans="11:11" x14ac:dyDescent="0.25">
      <c r="K259" s="2"/>
    </row>
    <row r="260" spans="11:11" x14ac:dyDescent="0.25">
      <c r="K260" s="2"/>
    </row>
    <row r="261" spans="11:11" x14ac:dyDescent="0.25">
      <c r="K261" s="2"/>
    </row>
    <row r="262" spans="11:11" x14ac:dyDescent="0.25">
      <c r="K262" s="2"/>
    </row>
    <row r="263" spans="11:11" x14ac:dyDescent="0.25">
      <c r="K263" s="2"/>
    </row>
    <row r="264" spans="11:11" x14ac:dyDescent="0.25">
      <c r="K264" s="2"/>
    </row>
    <row r="265" spans="11:11" x14ac:dyDescent="0.25">
      <c r="K265" s="2"/>
    </row>
    <row r="266" spans="11:11" x14ac:dyDescent="0.25">
      <c r="K266" s="2"/>
    </row>
    <row r="267" spans="11:11" x14ac:dyDescent="0.25">
      <c r="K267" s="2"/>
    </row>
    <row r="268" spans="11:11" x14ac:dyDescent="0.25">
      <c r="K268" s="2"/>
    </row>
    <row r="269" spans="11:11" x14ac:dyDescent="0.25">
      <c r="K269" s="2"/>
    </row>
    <row r="270" spans="11:11" x14ac:dyDescent="0.25">
      <c r="K270" s="2"/>
    </row>
    <row r="271" spans="11:11" x14ac:dyDescent="0.25">
      <c r="K271" s="2"/>
    </row>
    <row r="272" spans="11:11" x14ac:dyDescent="0.25">
      <c r="K272" s="2"/>
    </row>
    <row r="273" spans="11:11" x14ac:dyDescent="0.25">
      <c r="K273" s="2"/>
    </row>
    <row r="274" spans="11:11" x14ac:dyDescent="0.25">
      <c r="K274" s="2"/>
    </row>
    <row r="275" spans="11:11" x14ac:dyDescent="0.25">
      <c r="K275" s="2"/>
    </row>
    <row r="276" spans="11:11" x14ac:dyDescent="0.25">
      <c r="K276" s="2"/>
    </row>
    <row r="277" spans="11:11" x14ac:dyDescent="0.25">
      <c r="K277" s="2"/>
    </row>
    <row r="278" spans="11:11" x14ac:dyDescent="0.25">
      <c r="K278" s="2"/>
    </row>
    <row r="279" spans="11:11" x14ac:dyDescent="0.25">
      <c r="K279" s="2"/>
    </row>
    <row r="280" spans="11:11" x14ac:dyDescent="0.25">
      <c r="K280" s="2"/>
    </row>
    <row r="281" spans="11:11" x14ac:dyDescent="0.25">
      <c r="K281" s="2"/>
    </row>
    <row r="282" spans="11:11" x14ac:dyDescent="0.25">
      <c r="K282" s="2"/>
    </row>
    <row r="283" spans="11:11" x14ac:dyDescent="0.25">
      <c r="K283" s="2"/>
    </row>
    <row r="284" spans="11:11" x14ac:dyDescent="0.25">
      <c r="K284" s="2"/>
    </row>
    <row r="285" spans="11:11" x14ac:dyDescent="0.25">
      <c r="K285" s="2"/>
    </row>
    <row r="286" spans="11:11" x14ac:dyDescent="0.25">
      <c r="K286" s="2"/>
    </row>
    <row r="287" spans="11:11" x14ac:dyDescent="0.25">
      <c r="K287" s="2"/>
    </row>
    <row r="288" spans="11:11" x14ac:dyDescent="0.25">
      <c r="K288" s="2"/>
    </row>
    <row r="289" spans="11:11" x14ac:dyDescent="0.25">
      <c r="K289" s="2"/>
    </row>
    <row r="290" spans="11:11" x14ac:dyDescent="0.25">
      <c r="K290" s="2"/>
    </row>
    <row r="291" spans="11:11" x14ac:dyDescent="0.25">
      <c r="K291" s="2"/>
    </row>
    <row r="292" spans="11:11" x14ac:dyDescent="0.25">
      <c r="K292" s="2"/>
    </row>
    <row r="293" spans="11:11" x14ac:dyDescent="0.25">
      <c r="K293" s="2"/>
    </row>
    <row r="294" spans="11:11" x14ac:dyDescent="0.25">
      <c r="K294" s="2"/>
    </row>
    <row r="295" spans="11:11" x14ac:dyDescent="0.25">
      <c r="K295" s="2"/>
    </row>
    <row r="296" spans="11:11" x14ac:dyDescent="0.25">
      <c r="K296" s="2"/>
    </row>
    <row r="297" spans="11:11" x14ac:dyDescent="0.25">
      <c r="K297" s="2"/>
    </row>
    <row r="298" spans="11:11" x14ac:dyDescent="0.25">
      <c r="K298" s="2"/>
    </row>
    <row r="299" spans="11:11" x14ac:dyDescent="0.25">
      <c r="K299" s="2"/>
    </row>
    <row r="300" spans="11:11" x14ac:dyDescent="0.25">
      <c r="K300" s="2"/>
    </row>
    <row r="301" spans="11:11" x14ac:dyDescent="0.25">
      <c r="K301" s="2"/>
    </row>
    <row r="302" spans="11:11" x14ac:dyDescent="0.25">
      <c r="K302" s="2"/>
    </row>
    <row r="303" spans="11:11" x14ac:dyDescent="0.25">
      <c r="K303" s="2"/>
    </row>
    <row r="304" spans="11:11" x14ac:dyDescent="0.25">
      <c r="K304" s="2"/>
    </row>
    <row r="305" spans="11:11" x14ac:dyDescent="0.25">
      <c r="K305" s="2"/>
    </row>
    <row r="306" spans="11:11" x14ac:dyDescent="0.25">
      <c r="K306" s="2"/>
    </row>
    <row r="307" spans="11:11" x14ac:dyDescent="0.25">
      <c r="K307" s="2"/>
    </row>
    <row r="308" spans="11:11" x14ac:dyDescent="0.25">
      <c r="K308" s="2"/>
    </row>
    <row r="309" spans="11:11" x14ac:dyDescent="0.25">
      <c r="K309" s="2"/>
    </row>
    <row r="310" spans="11:11" x14ac:dyDescent="0.25">
      <c r="K310" s="2"/>
    </row>
    <row r="311" spans="11:11" x14ac:dyDescent="0.25">
      <c r="K311" s="2"/>
    </row>
    <row r="312" spans="11:11" x14ac:dyDescent="0.25">
      <c r="K312" s="2"/>
    </row>
    <row r="313" spans="11:11" x14ac:dyDescent="0.25">
      <c r="K313" s="2"/>
    </row>
    <row r="314" spans="11:11" x14ac:dyDescent="0.25">
      <c r="K314" s="2"/>
    </row>
    <row r="315" spans="11:11" x14ac:dyDescent="0.25">
      <c r="K315" s="2"/>
    </row>
    <row r="316" spans="11:11" x14ac:dyDescent="0.25">
      <c r="K316" s="2"/>
    </row>
    <row r="317" spans="11:11" x14ac:dyDescent="0.25">
      <c r="K317" s="2"/>
    </row>
    <row r="318" spans="11:11" x14ac:dyDescent="0.25">
      <c r="K318" s="2"/>
    </row>
    <row r="319" spans="11:11" x14ac:dyDescent="0.25">
      <c r="K319" s="2"/>
    </row>
    <row r="320" spans="11:11" x14ac:dyDescent="0.25">
      <c r="K320" s="2"/>
    </row>
    <row r="321" spans="11:11" x14ac:dyDescent="0.25">
      <c r="K321" s="2"/>
    </row>
    <row r="322" spans="11:11" x14ac:dyDescent="0.25">
      <c r="K322" s="2"/>
    </row>
    <row r="323" spans="11:11" x14ac:dyDescent="0.25">
      <c r="K323" s="2"/>
    </row>
    <row r="324" spans="11:11" x14ac:dyDescent="0.25">
      <c r="K324" s="2"/>
    </row>
    <row r="325" spans="11:11" x14ac:dyDescent="0.25">
      <c r="K325" s="2"/>
    </row>
    <row r="326" spans="11:11" x14ac:dyDescent="0.25">
      <c r="K326" s="2"/>
    </row>
    <row r="327" spans="11:11" x14ac:dyDescent="0.25">
      <c r="K327" s="2"/>
    </row>
    <row r="328" spans="11:11" x14ac:dyDescent="0.25">
      <c r="K328" s="2"/>
    </row>
    <row r="329" spans="11:11" x14ac:dyDescent="0.25">
      <c r="K329" s="2"/>
    </row>
    <row r="330" spans="11:11" x14ac:dyDescent="0.25">
      <c r="K330" s="2"/>
    </row>
    <row r="331" spans="11:11" x14ac:dyDescent="0.25">
      <c r="K331" s="2"/>
    </row>
    <row r="332" spans="11:11" x14ac:dyDescent="0.25">
      <c r="K332" s="2"/>
    </row>
    <row r="333" spans="11:11" x14ac:dyDescent="0.25">
      <c r="K333" s="2"/>
    </row>
    <row r="334" spans="11:11" x14ac:dyDescent="0.25">
      <c r="K334" s="2"/>
    </row>
    <row r="335" spans="11:11" x14ac:dyDescent="0.25">
      <c r="K335" s="2"/>
    </row>
    <row r="336" spans="11:11" x14ac:dyDescent="0.25">
      <c r="K336" s="2"/>
    </row>
    <row r="337" spans="11:11" x14ac:dyDescent="0.25">
      <c r="K337" s="2"/>
    </row>
    <row r="338" spans="11:11" x14ac:dyDescent="0.25">
      <c r="K338" s="2"/>
    </row>
    <row r="339" spans="11:11" x14ac:dyDescent="0.25">
      <c r="K339" s="2"/>
    </row>
    <row r="340" spans="11:11" x14ac:dyDescent="0.25">
      <c r="K340" s="2"/>
    </row>
    <row r="341" spans="11:11" x14ac:dyDescent="0.25">
      <c r="K341" s="2"/>
    </row>
    <row r="342" spans="11:11" x14ac:dyDescent="0.25">
      <c r="K342" s="2"/>
    </row>
    <row r="343" spans="11:11" x14ac:dyDescent="0.25">
      <c r="K343" s="2"/>
    </row>
    <row r="344" spans="11:11" x14ac:dyDescent="0.25">
      <c r="K344" s="2"/>
    </row>
    <row r="345" spans="11:11" x14ac:dyDescent="0.25">
      <c r="K345" s="2"/>
    </row>
    <row r="346" spans="11:11" x14ac:dyDescent="0.25">
      <c r="K346" s="2"/>
    </row>
    <row r="347" spans="11:11" x14ac:dyDescent="0.25">
      <c r="K347" s="2"/>
    </row>
    <row r="348" spans="11:11" x14ac:dyDescent="0.25">
      <c r="K348" s="2"/>
    </row>
    <row r="349" spans="11:11" x14ac:dyDescent="0.25">
      <c r="K349" s="2"/>
    </row>
    <row r="350" spans="11:11" x14ac:dyDescent="0.25">
      <c r="K350" s="2"/>
    </row>
    <row r="351" spans="11:11" x14ac:dyDescent="0.25">
      <c r="K351" s="2"/>
    </row>
    <row r="352" spans="11:11" x14ac:dyDescent="0.25">
      <c r="K352" s="2"/>
    </row>
    <row r="353" spans="11:11" x14ac:dyDescent="0.25">
      <c r="K353" s="2"/>
    </row>
    <row r="354" spans="11:11" x14ac:dyDescent="0.25">
      <c r="K354" s="2"/>
    </row>
    <row r="355" spans="11:11" x14ac:dyDescent="0.25">
      <c r="K355" s="2"/>
    </row>
    <row r="356" spans="11:11" x14ac:dyDescent="0.25">
      <c r="K356" s="2"/>
    </row>
    <row r="357" spans="11:11" x14ac:dyDescent="0.25">
      <c r="K357" s="2"/>
    </row>
    <row r="358" spans="11:11" x14ac:dyDescent="0.25">
      <c r="K358" s="2"/>
    </row>
    <row r="359" spans="11:11" x14ac:dyDescent="0.25">
      <c r="K359" s="2"/>
    </row>
    <row r="360" spans="11:11" x14ac:dyDescent="0.25">
      <c r="K360" s="2"/>
    </row>
    <row r="361" spans="11:11" x14ac:dyDescent="0.25">
      <c r="K361" s="2"/>
    </row>
    <row r="362" spans="11:11" x14ac:dyDescent="0.25">
      <c r="K362" s="2"/>
    </row>
    <row r="363" spans="11:11" x14ac:dyDescent="0.25">
      <c r="K363" s="2"/>
    </row>
    <row r="364" spans="11:11" x14ac:dyDescent="0.25">
      <c r="K364" s="2"/>
    </row>
    <row r="365" spans="11:11" x14ac:dyDescent="0.25">
      <c r="K365" s="2"/>
    </row>
    <row r="366" spans="11:11" x14ac:dyDescent="0.25">
      <c r="K366" s="2"/>
    </row>
    <row r="367" spans="11:11" x14ac:dyDescent="0.25">
      <c r="K367" s="2"/>
    </row>
    <row r="368" spans="11:11" x14ac:dyDescent="0.25">
      <c r="K368" s="2"/>
    </row>
    <row r="369" spans="11:11" x14ac:dyDescent="0.25">
      <c r="K369" s="2"/>
    </row>
    <row r="370" spans="11:11" x14ac:dyDescent="0.25">
      <c r="K370" s="2"/>
    </row>
    <row r="371" spans="11:11" x14ac:dyDescent="0.25">
      <c r="K371" s="2"/>
    </row>
    <row r="372" spans="11:11" x14ac:dyDescent="0.25">
      <c r="K372" s="2"/>
    </row>
    <row r="373" spans="11:11" x14ac:dyDescent="0.25">
      <c r="K373" s="2"/>
    </row>
    <row r="374" spans="11:11" x14ac:dyDescent="0.25">
      <c r="K374" s="2"/>
    </row>
    <row r="375" spans="11:11" x14ac:dyDescent="0.25">
      <c r="K375" s="2"/>
    </row>
    <row r="376" spans="11:11" x14ac:dyDescent="0.25">
      <c r="K376" s="2"/>
    </row>
    <row r="377" spans="11:11" x14ac:dyDescent="0.25">
      <c r="K377" s="2"/>
    </row>
    <row r="378" spans="11:11" x14ac:dyDescent="0.25">
      <c r="K378" s="2"/>
    </row>
    <row r="379" spans="11:11" x14ac:dyDescent="0.25">
      <c r="K379" s="2"/>
    </row>
    <row r="380" spans="11:11" x14ac:dyDescent="0.25">
      <c r="K380" s="2"/>
    </row>
    <row r="381" spans="11:11" x14ac:dyDescent="0.25">
      <c r="K381" s="2"/>
    </row>
    <row r="382" spans="11:11" x14ac:dyDescent="0.25">
      <c r="K382" s="2"/>
    </row>
    <row r="383" spans="11:11" x14ac:dyDescent="0.25">
      <c r="K383" s="2"/>
    </row>
    <row r="384" spans="11:11" x14ac:dyDescent="0.25">
      <c r="K384" s="2"/>
    </row>
    <row r="385" spans="11:11" x14ac:dyDescent="0.25">
      <c r="K385" s="2"/>
    </row>
    <row r="386" spans="11:11" x14ac:dyDescent="0.25">
      <c r="K386" s="2"/>
    </row>
    <row r="387" spans="11:11" x14ac:dyDescent="0.25">
      <c r="K387" s="2"/>
    </row>
    <row r="388" spans="11:11" x14ac:dyDescent="0.25">
      <c r="K388" s="2"/>
    </row>
    <row r="389" spans="11:11" x14ac:dyDescent="0.25">
      <c r="K389" s="2"/>
    </row>
    <row r="390" spans="11:11" x14ac:dyDescent="0.25">
      <c r="K390" s="2"/>
    </row>
    <row r="391" spans="11:11" x14ac:dyDescent="0.25">
      <c r="K391" s="2"/>
    </row>
    <row r="392" spans="11:11" x14ac:dyDescent="0.25">
      <c r="K392" s="2"/>
    </row>
    <row r="393" spans="11:11" x14ac:dyDescent="0.25">
      <c r="K393" s="2"/>
    </row>
    <row r="394" spans="11:11" x14ac:dyDescent="0.25">
      <c r="K394" s="2"/>
    </row>
    <row r="395" spans="11:11" x14ac:dyDescent="0.25">
      <c r="K395" s="2"/>
    </row>
    <row r="396" spans="11:11" x14ac:dyDescent="0.25">
      <c r="K396" s="2"/>
    </row>
    <row r="397" spans="11:11" x14ac:dyDescent="0.25">
      <c r="K397" s="2"/>
    </row>
    <row r="398" spans="11:11" x14ac:dyDescent="0.25">
      <c r="K398" s="2"/>
    </row>
    <row r="399" spans="11:11" x14ac:dyDescent="0.25">
      <c r="K399" s="2"/>
    </row>
    <row r="400" spans="11:11" x14ac:dyDescent="0.25">
      <c r="K400" s="2"/>
    </row>
    <row r="401" spans="11:11" x14ac:dyDescent="0.25">
      <c r="K401" s="2"/>
    </row>
    <row r="402" spans="11:11" x14ac:dyDescent="0.25">
      <c r="K402" s="2"/>
    </row>
    <row r="403" spans="11:11" x14ac:dyDescent="0.25">
      <c r="K403" s="2"/>
    </row>
    <row r="404" spans="11:11" x14ac:dyDescent="0.25">
      <c r="K404" s="2"/>
    </row>
    <row r="405" spans="11:11" x14ac:dyDescent="0.25">
      <c r="K405" s="2"/>
    </row>
    <row r="406" spans="11:11" x14ac:dyDescent="0.25">
      <c r="K406" s="2"/>
    </row>
    <row r="407" spans="11:11" x14ac:dyDescent="0.25">
      <c r="K407" s="2"/>
    </row>
    <row r="408" spans="11:11" x14ac:dyDescent="0.25">
      <c r="K408" s="2"/>
    </row>
    <row r="409" spans="11:11" x14ac:dyDescent="0.25">
      <c r="K409" s="2"/>
    </row>
    <row r="410" spans="11:11" x14ac:dyDescent="0.25">
      <c r="K410" s="2"/>
    </row>
    <row r="411" spans="11:11" x14ac:dyDescent="0.25">
      <c r="K411" s="2"/>
    </row>
    <row r="412" spans="11:11" x14ac:dyDescent="0.25">
      <c r="K412" s="2"/>
    </row>
    <row r="413" spans="11:11" x14ac:dyDescent="0.25">
      <c r="K413" s="2"/>
    </row>
    <row r="414" spans="11:11" x14ac:dyDescent="0.25">
      <c r="K414" s="2"/>
    </row>
    <row r="415" spans="11:11" x14ac:dyDescent="0.25">
      <c r="K415" s="2"/>
    </row>
    <row r="416" spans="11:11" x14ac:dyDescent="0.25">
      <c r="K416" s="2"/>
    </row>
    <row r="417" spans="11:11" x14ac:dyDescent="0.25">
      <c r="K417" s="2"/>
    </row>
    <row r="418" spans="11:11" x14ac:dyDescent="0.25">
      <c r="K418" s="2"/>
    </row>
    <row r="419" spans="11:11" x14ac:dyDescent="0.25">
      <c r="K419" s="2"/>
    </row>
    <row r="420" spans="11:11" x14ac:dyDescent="0.25">
      <c r="K420" s="2"/>
    </row>
    <row r="421" spans="11:11" x14ac:dyDescent="0.25">
      <c r="K421" s="2"/>
    </row>
    <row r="422" spans="11:11" x14ac:dyDescent="0.25">
      <c r="K422" s="2"/>
    </row>
    <row r="423" spans="11:11" x14ac:dyDescent="0.25">
      <c r="K423" s="2"/>
    </row>
    <row r="424" spans="11:11" x14ac:dyDescent="0.25">
      <c r="K424" s="2"/>
    </row>
    <row r="425" spans="11:11" x14ac:dyDescent="0.25">
      <c r="K425" s="2"/>
    </row>
    <row r="426" spans="11:11" x14ac:dyDescent="0.25">
      <c r="K426" s="2"/>
    </row>
    <row r="427" spans="11:11" x14ac:dyDescent="0.25">
      <c r="K427" s="2"/>
    </row>
    <row r="428" spans="11:11" x14ac:dyDescent="0.25">
      <c r="K428" s="2"/>
    </row>
    <row r="429" spans="11:11" x14ac:dyDescent="0.25">
      <c r="K429" s="2"/>
    </row>
    <row r="430" spans="11:11" x14ac:dyDescent="0.25">
      <c r="K430" s="2"/>
    </row>
    <row r="431" spans="11:11" x14ac:dyDescent="0.25">
      <c r="K431" s="2"/>
    </row>
    <row r="432" spans="11:11" x14ac:dyDescent="0.25">
      <c r="K432" s="2"/>
    </row>
    <row r="433" spans="11:11" x14ac:dyDescent="0.25">
      <c r="K433" s="2"/>
    </row>
    <row r="434" spans="11:11" x14ac:dyDescent="0.25">
      <c r="K434" s="2"/>
    </row>
    <row r="435" spans="11:11" x14ac:dyDescent="0.25">
      <c r="K435" s="2"/>
    </row>
    <row r="436" spans="11:11" x14ac:dyDescent="0.25">
      <c r="K436" s="2"/>
    </row>
    <row r="437" spans="11:11" x14ac:dyDescent="0.25">
      <c r="K437" s="2"/>
    </row>
    <row r="438" spans="11:11" x14ac:dyDescent="0.25">
      <c r="K438" s="2"/>
    </row>
    <row r="439" spans="11:11" x14ac:dyDescent="0.25">
      <c r="K439" s="2"/>
    </row>
    <row r="440" spans="11:11" x14ac:dyDescent="0.25">
      <c r="K440" s="2"/>
    </row>
    <row r="441" spans="11:11" x14ac:dyDescent="0.25">
      <c r="K441" s="2"/>
    </row>
    <row r="442" spans="11:11" x14ac:dyDescent="0.25">
      <c r="K442" s="2"/>
    </row>
    <row r="443" spans="11:11" x14ac:dyDescent="0.25">
      <c r="K443" s="2"/>
    </row>
    <row r="444" spans="11:11" x14ac:dyDescent="0.25">
      <c r="K444" s="2"/>
    </row>
    <row r="445" spans="11:11" x14ac:dyDescent="0.25">
      <c r="K445" s="2"/>
    </row>
    <row r="446" spans="11:11" x14ac:dyDescent="0.25">
      <c r="K446" s="2"/>
    </row>
    <row r="447" spans="11:11" x14ac:dyDescent="0.25">
      <c r="K447" s="2"/>
    </row>
    <row r="448" spans="11:11" x14ac:dyDescent="0.25">
      <c r="K448" s="2"/>
    </row>
    <row r="449" spans="11:11" x14ac:dyDescent="0.25">
      <c r="K449" s="2"/>
    </row>
    <row r="450" spans="11:11" x14ac:dyDescent="0.25">
      <c r="K450" s="2"/>
    </row>
    <row r="451" spans="11:11" x14ac:dyDescent="0.25">
      <c r="K451" s="2"/>
    </row>
    <row r="452" spans="11:11" x14ac:dyDescent="0.25">
      <c r="K452" s="2"/>
    </row>
    <row r="453" spans="11:11" x14ac:dyDescent="0.25">
      <c r="K453" s="2"/>
    </row>
    <row r="454" spans="11:11" x14ac:dyDescent="0.25">
      <c r="K454" s="2"/>
    </row>
    <row r="455" spans="11:11" x14ac:dyDescent="0.25">
      <c r="K455" s="2"/>
    </row>
    <row r="456" spans="11:11" x14ac:dyDescent="0.25">
      <c r="K456" s="2"/>
    </row>
    <row r="457" spans="11:11" x14ac:dyDescent="0.25">
      <c r="K457" s="2"/>
    </row>
    <row r="458" spans="11:11" x14ac:dyDescent="0.25">
      <c r="K458" s="2"/>
    </row>
    <row r="459" spans="11:11" x14ac:dyDescent="0.25">
      <c r="K459" s="2"/>
    </row>
    <row r="460" spans="11:11" x14ac:dyDescent="0.25">
      <c r="K460" s="2"/>
    </row>
    <row r="461" spans="11:11" x14ac:dyDescent="0.25">
      <c r="K461" s="2"/>
    </row>
    <row r="462" spans="11:11" x14ac:dyDescent="0.25">
      <c r="K462" s="2"/>
    </row>
    <row r="463" spans="11:11" x14ac:dyDescent="0.25">
      <c r="K463" s="2"/>
    </row>
    <row r="464" spans="11:11" x14ac:dyDescent="0.25">
      <c r="K464" s="2"/>
    </row>
    <row r="465" spans="11:11" x14ac:dyDescent="0.25">
      <c r="K465" s="2"/>
    </row>
    <row r="466" spans="11:11" x14ac:dyDescent="0.25">
      <c r="K466" s="2"/>
    </row>
    <row r="467" spans="11:11" x14ac:dyDescent="0.25">
      <c r="K467" s="2"/>
    </row>
    <row r="468" spans="11:11" x14ac:dyDescent="0.25">
      <c r="K468" s="2"/>
    </row>
    <row r="469" spans="11:11" x14ac:dyDescent="0.25">
      <c r="K469" s="2"/>
    </row>
    <row r="470" spans="11:11" x14ac:dyDescent="0.25">
      <c r="K470" s="2"/>
    </row>
    <row r="471" spans="11:11" x14ac:dyDescent="0.25">
      <c r="K471" s="2"/>
    </row>
    <row r="472" spans="11:11" x14ac:dyDescent="0.25">
      <c r="K472" s="2"/>
    </row>
    <row r="473" spans="11:11" x14ac:dyDescent="0.25">
      <c r="K473" s="2"/>
    </row>
    <row r="474" spans="11:11" x14ac:dyDescent="0.25">
      <c r="K474" s="2"/>
    </row>
    <row r="475" spans="11:11" x14ac:dyDescent="0.25">
      <c r="K475" s="2"/>
    </row>
    <row r="476" spans="11:11" x14ac:dyDescent="0.25">
      <c r="K476" s="2"/>
    </row>
    <row r="477" spans="11:11" x14ac:dyDescent="0.25">
      <c r="K477" s="2"/>
    </row>
    <row r="478" spans="11:11" x14ac:dyDescent="0.25">
      <c r="K478" s="2"/>
    </row>
    <row r="479" spans="11:11" x14ac:dyDescent="0.25">
      <c r="K479" s="2"/>
    </row>
    <row r="480" spans="11:11" x14ac:dyDescent="0.25">
      <c r="K480" s="2"/>
    </row>
    <row r="481" spans="11:11" x14ac:dyDescent="0.25">
      <c r="K481" s="2"/>
    </row>
    <row r="482" spans="11:11" x14ac:dyDescent="0.25">
      <c r="K482" s="2"/>
    </row>
    <row r="483" spans="11:11" x14ac:dyDescent="0.25">
      <c r="K483" s="2"/>
    </row>
    <row r="484" spans="11:11" x14ac:dyDescent="0.25">
      <c r="K484" s="2"/>
    </row>
    <row r="485" spans="11:11" x14ac:dyDescent="0.25">
      <c r="K485" s="2"/>
    </row>
    <row r="486" spans="11:11" x14ac:dyDescent="0.25">
      <c r="K486" s="2"/>
    </row>
    <row r="487" spans="11:11" x14ac:dyDescent="0.25">
      <c r="K487" s="2"/>
    </row>
    <row r="488" spans="11:11" x14ac:dyDescent="0.25">
      <c r="K488" s="2"/>
    </row>
    <row r="489" spans="11:11" x14ac:dyDescent="0.25">
      <c r="K489" s="2"/>
    </row>
    <row r="490" spans="11:11" x14ac:dyDescent="0.25">
      <c r="K490" s="2"/>
    </row>
    <row r="491" spans="11:11" x14ac:dyDescent="0.25">
      <c r="K491" s="2"/>
    </row>
    <row r="492" spans="11:11" x14ac:dyDescent="0.25">
      <c r="K492" s="2"/>
    </row>
    <row r="493" spans="11:11" x14ac:dyDescent="0.25">
      <c r="K493" s="2"/>
    </row>
    <row r="494" spans="11:11" x14ac:dyDescent="0.25">
      <c r="K494" s="2"/>
    </row>
    <row r="495" spans="11:11" x14ac:dyDescent="0.25">
      <c r="K495" s="2"/>
    </row>
    <row r="496" spans="11:11" x14ac:dyDescent="0.25">
      <c r="K496" s="2"/>
    </row>
    <row r="497" spans="11:11" x14ac:dyDescent="0.25">
      <c r="K497" s="2"/>
    </row>
    <row r="498" spans="11:11" x14ac:dyDescent="0.25">
      <c r="K498" s="2"/>
    </row>
    <row r="499" spans="11:11" x14ac:dyDescent="0.25">
      <c r="K499" s="2"/>
    </row>
    <row r="500" spans="11:11" x14ac:dyDescent="0.25">
      <c r="K500" s="2"/>
    </row>
    <row r="501" spans="11:11" x14ac:dyDescent="0.25">
      <c r="K501" s="2"/>
    </row>
    <row r="502" spans="11:11" x14ac:dyDescent="0.25">
      <c r="K502" s="2"/>
    </row>
    <row r="503" spans="11:11" x14ac:dyDescent="0.25">
      <c r="K503" s="2"/>
    </row>
    <row r="504" spans="11:11" x14ac:dyDescent="0.25">
      <c r="K504" s="2"/>
    </row>
    <row r="505" spans="11:11" x14ac:dyDescent="0.25">
      <c r="K505" s="2"/>
    </row>
    <row r="506" spans="11:11" x14ac:dyDescent="0.25">
      <c r="K506" s="2"/>
    </row>
    <row r="507" spans="11:11" x14ac:dyDescent="0.25">
      <c r="K507" s="2"/>
    </row>
    <row r="508" spans="11:11" x14ac:dyDescent="0.25">
      <c r="K508" s="2"/>
    </row>
    <row r="509" spans="11:11" x14ac:dyDescent="0.25">
      <c r="K509" s="2"/>
    </row>
    <row r="510" spans="11:11" x14ac:dyDescent="0.25">
      <c r="K510" s="2"/>
    </row>
    <row r="511" spans="11:11" x14ac:dyDescent="0.25">
      <c r="K511" s="2"/>
    </row>
    <row r="512" spans="11:11" x14ac:dyDescent="0.25">
      <c r="K512" s="2"/>
    </row>
    <row r="513" spans="11:11" x14ac:dyDescent="0.25">
      <c r="K513" s="2"/>
    </row>
    <row r="514" spans="11:11" x14ac:dyDescent="0.25">
      <c r="K514" s="2"/>
    </row>
    <row r="515" spans="11:11" x14ac:dyDescent="0.25">
      <c r="K515" s="2"/>
    </row>
    <row r="516" spans="11:11" x14ac:dyDescent="0.25">
      <c r="K516" s="2"/>
    </row>
    <row r="517" spans="11:11" x14ac:dyDescent="0.25">
      <c r="K517" s="2"/>
    </row>
    <row r="518" spans="11:11" x14ac:dyDescent="0.25">
      <c r="K518" s="2"/>
    </row>
    <row r="519" spans="11:11" x14ac:dyDescent="0.25">
      <c r="K519" s="2"/>
    </row>
    <row r="520" spans="11:11" x14ac:dyDescent="0.25">
      <c r="K520" s="2"/>
    </row>
    <row r="521" spans="11:11" x14ac:dyDescent="0.25">
      <c r="K521" s="2"/>
    </row>
    <row r="522" spans="11:11" x14ac:dyDescent="0.25">
      <c r="K522" s="2"/>
    </row>
    <row r="523" spans="11:11" x14ac:dyDescent="0.25">
      <c r="K523" s="2"/>
    </row>
    <row r="524" spans="11:11" x14ac:dyDescent="0.25">
      <c r="K524" s="2"/>
    </row>
    <row r="525" spans="11:11" x14ac:dyDescent="0.25">
      <c r="K525" s="2"/>
    </row>
    <row r="526" spans="11:11" x14ac:dyDescent="0.25">
      <c r="K526" s="2"/>
    </row>
    <row r="527" spans="11:11" x14ac:dyDescent="0.25">
      <c r="K527" s="2"/>
    </row>
    <row r="528" spans="11:11" x14ac:dyDescent="0.25">
      <c r="K528" s="2"/>
    </row>
    <row r="529" spans="11:11" x14ac:dyDescent="0.25">
      <c r="K529" s="2"/>
    </row>
    <row r="530" spans="11:11" x14ac:dyDescent="0.25">
      <c r="K530" s="2"/>
    </row>
    <row r="531" spans="11:11" x14ac:dyDescent="0.25">
      <c r="K531" s="2"/>
    </row>
    <row r="532" spans="11:11" x14ac:dyDescent="0.25">
      <c r="K532" s="2"/>
    </row>
    <row r="533" spans="11:11" x14ac:dyDescent="0.25">
      <c r="K533" s="2"/>
    </row>
    <row r="534" spans="11:11" x14ac:dyDescent="0.25">
      <c r="K534" s="2"/>
    </row>
    <row r="535" spans="11:11" x14ac:dyDescent="0.25">
      <c r="K535" s="2"/>
    </row>
    <row r="536" spans="11:11" x14ac:dyDescent="0.25">
      <c r="K536" s="2"/>
    </row>
    <row r="537" spans="11:11" x14ac:dyDescent="0.25">
      <c r="K537" s="2"/>
    </row>
    <row r="538" spans="11:11" x14ac:dyDescent="0.25">
      <c r="K538" s="2"/>
    </row>
    <row r="539" spans="11:11" x14ac:dyDescent="0.25">
      <c r="K539" s="2"/>
    </row>
    <row r="540" spans="11:11" x14ac:dyDescent="0.25">
      <c r="K540" s="2"/>
    </row>
    <row r="541" spans="11:11" x14ac:dyDescent="0.25">
      <c r="K541" s="2"/>
    </row>
    <row r="542" spans="11:11" x14ac:dyDescent="0.25">
      <c r="K542" s="2"/>
    </row>
    <row r="543" spans="11:11" x14ac:dyDescent="0.25">
      <c r="K543" s="2"/>
    </row>
    <row r="544" spans="11:11" x14ac:dyDescent="0.25">
      <c r="K544" s="2"/>
    </row>
    <row r="545" spans="11:11" x14ac:dyDescent="0.25">
      <c r="K545" s="2"/>
    </row>
    <row r="546" spans="11:11" x14ac:dyDescent="0.25">
      <c r="K546" s="2"/>
    </row>
    <row r="547" spans="11:11" x14ac:dyDescent="0.25">
      <c r="K547" s="2"/>
    </row>
    <row r="548" spans="11:11" x14ac:dyDescent="0.25">
      <c r="K548" s="2"/>
    </row>
    <row r="549" spans="11:11" x14ac:dyDescent="0.25">
      <c r="K549" s="2"/>
    </row>
    <row r="550" spans="11:11" x14ac:dyDescent="0.25">
      <c r="K550" s="2"/>
    </row>
    <row r="551" spans="11:11" x14ac:dyDescent="0.25">
      <c r="K551" s="2"/>
    </row>
    <row r="552" spans="11:11" x14ac:dyDescent="0.25">
      <c r="K552" s="2"/>
    </row>
    <row r="553" spans="11:11" x14ac:dyDescent="0.25">
      <c r="K553" s="2"/>
    </row>
    <row r="554" spans="11:11" x14ac:dyDescent="0.25">
      <c r="K554" s="2"/>
    </row>
    <row r="555" spans="11:11" x14ac:dyDescent="0.25">
      <c r="K555" s="2"/>
    </row>
    <row r="556" spans="11:11" x14ac:dyDescent="0.25">
      <c r="K556" s="2"/>
    </row>
    <row r="557" spans="11:11" x14ac:dyDescent="0.25">
      <c r="K557" s="2"/>
    </row>
    <row r="558" spans="11:11" x14ac:dyDescent="0.25">
      <c r="K558" s="2"/>
    </row>
    <row r="559" spans="11:11" x14ac:dyDescent="0.25">
      <c r="K559" s="2"/>
    </row>
    <row r="560" spans="11:11" x14ac:dyDescent="0.25">
      <c r="K560" s="2"/>
    </row>
    <row r="561" spans="11:11" x14ac:dyDescent="0.25">
      <c r="K561" s="2"/>
    </row>
    <row r="562" spans="11:11" x14ac:dyDescent="0.25">
      <c r="K562" s="2"/>
    </row>
    <row r="563" spans="11:11" x14ac:dyDescent="0.25">
      <c r="K563" s="2"/>
    </row>
    <row r="564" spans="11:11" x14ac:dyDescent="0.25">
      <c r="K564" s="2"/>
    </row>
    <row r="565" spans="11:11" x14ac:dyDescent="0.25">
      <c r="K565" s="2"/>
    </row>
    <row r="566" spans="11:11" x14ac:dyDescent="0.25">
      <c r="K566" s="2"/>
    </row>
    <row r="567" spans="11:11" x14ac:dyDescent="0.25">
      <c r="K567" s="2"/>
    </row>
    <row r="568" spans="11:11" x14ac:dyDescent="0.25">
      <c r="K568" s="2"/>
    </row>
    <row r="569" spans="11:11" x14ac:dyDescent="0.25">
      <c r="K569" s="2"/>
    </row>
    <row r="570" spans="11:11" x14ac:dyDescent="0.25">
      <c r="K570" s="2"/>
    </row>
    <row r="571" spans="11:11" x14ac:dyDescent="0.25">
      <c r="K571" s="2"/>
    </row>
    <row r="572" spans="11:11" x14ac:dyDescent="0.25">
      <c r="K572" s="2"/>
    </row>
    <row r="573" spans="11:11" x14ac:dyDescent="0.25">
      <c r="K573" s="2"/>
    </row>
    <row r="574" spans="11:11" x14ac:dyDescent="0.25">
      <c r="K574" s="2"/>
    </row>
    <row r="575" spans="11:11" x14ac:dyDescent="0.25">
      <c r="K575" s="2"/>
    </row>
    <row r="576" spans="11:11" x14ac:dyDescent="0.25">
      <c r="K576" s="2"/>
    </row>
    <row r="577" spans="11:11" x14ac:dyDescent="0.25">
      <c r="K577" s="2"/>
    </row>
    <row r="578" spans="11:11" x14ac:dyDescent="0.25">
      <c r="K578" s="2"/>
    </row>
    <row r="579" spans="11:11" x14ac:dyDescent="0.25">
      <c r="K579" s="2"/>
    </row>
    <row r="580" spans="11:11" x14ac:dyDescent="0.25">
      <c r="K580" s="2"/>
    </row>
    <row r="581" spans="11:11" x14ac:dyDescent="0.25">
      <c r="K581" s="2"/>
    </row>
    <row r="582" spans="11:11" x14ac:dyDescent="0.25">
      <c r="K582" s="2"/>
    </row>
    <row r="583" spans="11:11" x14ac:dyDescent="0.25">
      <c r="K583" s="2"/>
    </row>
    <row r="584" spans="11:11" x14ac:dyDescent="0.25">
      <c r="K584" s="2"/>
    </row>
    <row r="585" spans="11:11" x14ac:dyDescent="0.25">
      <c r="K585" s="2"/>
    </row>
    <row r="586" spans="11:11" x14ac:dyDescent="0.25">
      <c r="K586" s="2"/>
    </row>
    <row r="587" spans="11:11" x14ac:dyDescent="0.25">
      <c r="K587" s="2"/>
    </row>
    <row r="588" spans="11:11" x14ac:dyDescent="0.25">
      <c r="K588" s="2"/>
    </row>
    <row r="589" spans="11:11" x14ac:dyDescent="0.25">
      <c r="K589" s="2"/>
    </row>
    <row r="590" spans="11:11" x14ac:dyDescent="0.25">
      <c r="K590" s="2"/>
    </row>
    <row r="591" spans="11:11" x14ac:dyDescent="0.25">
      <c r="K591" s="2"/>
    </row>
    <row r="592" spans="11:11" x14ac:dyDescent="0.25">
      <c r="K592" s="2"/>
    </row>
    <row r="593" spans="11:11" x14ac:dyDescent="0.25">
      <c r="K593" s="2"/>
    </row>
    <row r="594" spans="11:11" x14ac:dyDescent="0.25">
      <c r="K594" s="2"/>
    </row>
    <row r="595" spans="11:11" x14ac:dyDescent="0.25">
      <c r="K595" s="2"/>
    </row>
    <row r="596" spans="11:11" x14ac:dyDescent="0.25">
      <c r="K596" s="2"/>
    </row>
    <row r="597" spans="11:11" x14ac:dyDescent="0.25">
      <c r="K597" s="2"/>
    </row>
    <row r="598" spans="11:11" x14ac:dyDescent="0.25">
      <c r="K598" s="2"/>
    </row>
    <row r="599" spans="11:11" x14ac:dyDescent="0.25">
      <c r="K599" s="2"/>
    </row>
    <row r="600" spans="11:11" x14ac:dyDescent="0.25">
      <c r="K600" s="2"/>
    </row>
    <row r="601" spans="11:11" x14ac:dyDescent="0.25">
      <c r="K601" s="2"/>
    </row>
    <row r="602" spans="11:11" x14ac:dyDescent="0.25">
      <c r="K602" s="2"/>
    </row>
    <row r="603" spans="11:11" x14ac:dyDescent="0.25">
      <c r="K603" s="2"/>
    </row>
    <row r="604" spans="11:11" x14ac:dyDescent="0.25">
      <c r="K604" s="2"/>
    </row>
    <row r="605" spans="11:11" x14ac:dyDescent="0.25">
      <c r="K605" s="2"/>
    </row>
    <row r="606" spans="11:11" x14ac:dyDescent="0.25">
      <c r="K606" s="2"/>
    </row>
    <row r="607" spans="11:11" x14ac:dyDescent="0.25">
      <c r="K607" s="2"/>
    </row>
    <row r="608" spans="11:11" x14ac:dyDescent="0.25">
      <c r="K608" s="2"/>
    </row>
    <row r="609" spans="11:11" x14ac:dyDescent="0.25">
      <c r="K609" s="2"/>
    </row>
    <row r="610" spans="11:11" x14ac:dyDescent="0.25">
      <c r="K610" s="2"/>
    </row>
    <row r="611" spans="11:11" x14ac:dyDescent="0.25">
      <c r="K611" s="2"/>
    </row>
    <row r="612" spans="11:11" x14ac:dyDescent="0.25">
      <c r="K612" s="2"/>
    </row>
    <row r="613" spans="11:11" x14ac:dyDescent="0.25">
      <c r="K613" s="2"/>
    </row>
    <row r="614" spans="11:11" x14ac:dyDescent="0.25">
      <c r="K614" s="2"/>
    </row>
    <row r="615" spans="11:11" x14ac:dyDescent="0.25">
      <c r="K615" s="2"/>
    </row>
    <row r="616" spans="11:11" x14ac:dyDescent="0.25">
      <c r="K616" s="2"/>
    </row>
    <row r="617" spans="11:11" x14ac:dyDescent="0.25">
      <c r="K617" s="2"/>
    </row>
    <row r="618" spans="11:11" x14ac:dyDescent="0.25">
      <c r="K618" s="2"/>
    </row>
    <row r="619" spans="11:11" x14ac:dyDescent="0.25">
      <c r="K619" s="2"/>
    </row>
    <row r="620" spans="11:11" x14ac:dyDescent="0.25">
      <c r="K620" s="2"/>
    </row>
    <row r="621" spans="11:11" x14ac:dyDescent="0.25">
      <c r="K621" s="2"/>
    </row>
    <row r="622" spans="11:11" x14ac:dyDescent="0.25">
      <c r="K622" s="2"/>
    </row>
    <row r="623" spans="11:11" x14ac:dyDescent="0.25">
      <c r="K623" s="2"/>
    </row>
    <row r="624" spans="11:11" x14ac:dyDescent="0.25">
      <c r="K624" s="2"/>
    </row>
    <row r="625" spans="11:11" x14ac:dyDescent="0.25">
      <c r="K625" s="2"/>
    </row>
    <row r="626" spans="11:11" x14ac:dyDescent="0.25">
      <c r="K626" s="2"/>
    </row>
    <row r="627" spans="11:11" x14ac:dyDescent="0.25">
      <c r="K627" s="2"/>
    </row>
    <row r="628" spans="11:11" x14ac:dyDescent="0.25">
      <c r="K628" s="2"/>
    </row>
    <row r="629" spans="11:11" x14ac:dyDescent="0.25">
      <c r="K629" s="2"/>
    </row>
    <row r="630" spans="11:11" x14ac:dyDescent="0.25">
      <c r="K630" s="2"/>
    </row>
    <row r="631" spans="11:11" x14ac:dyDescent="0.25">
      <c r="K631" s="2"/>
    </row>
    <row r="632" spans="11:11" x14ac:dyDescent="0.25">
      <c r="K632" s="2"/>
    </row>
    <row r="633" spans="11:11" x14ac:dyDescent="0.25">
      <c r="K633" s="2"/>
    </row>
    <row r="634" spans="11:11" x14ac:dyDescent="0.25">
      <c r="K634" s="2"/>
    </row>
    <row r="635" spans="11:11" x14ac:dyDescent="0.25">
      <c r="K635" s="2"/>
    </row>
    <row r="636" spans="11:11" x14ac:dyDescent="0.25">
      <c r="K636" s="2"/>
    </row>
    <row r="637" spans="11:11" x14ac:dyDescent="0.25">
      <c r="K637" s="2"/>
    </row>
    <row r="638" spans="11:11" x14ac:dyDescent="0.25">
      <c r="K638" s="2"/>
    </row>
    <row r="639" spans="11:11" x14ac:dyDescent="0.25">
      <c r="K639" s="2"/>
    </row>
    <row r="640" spans="11:11" x14ac:dyDescent="0.25">
      <c r="K640" s="2"/>
    </row>
    <row r="641" spans="11:11" x14ac:dyDescent="0.25">
      <c r="K641" s="2"/>
    </row>
    <row r="642" spans="11:11" x14ac:dyDescent="0.25">
      <c r="K642" s="2"/>
    </row>
    <row r="643" spans="11:11" x14ac:dyDescent="0.25">
      <c r="K643" s="2"/>
    </row>
    <row r="644" spans="11:11" x14ac:dyDescent="0.25">
      <c r="K644" s="2"/>
    </row>
    <row r="645" spans="11:11" x14ac:dyDescent="0.25">
      <c r="K645" s="2"/>
    </row>
    <row r="646" spans="11:11" x14ac:dyDescent="0.25">
      <c r="K646" s="2"/>
    </row>
    <row r="647" spans="11:11" x14ac:dyDescent="0.25">
      <c r="K647" s="2"/>
    </row>
    <row r="648" spans="11:11" x14ac:dyDescent="0.25">
      <c r="K648" s="2"/>
    </row>
    <row r="649" spans="11:11" x14ac:dyDescent="0.25">
      <c r="K649" s="2"/>
    </row>
    <row r="650" spans="11:11" x14ac:dyDescent="0.25">
      <c r="K650" s="2"/>
    </row>
    <row r="651" spans="11:11" x14ac:dyDescent="0.25">
      <c r="K651" s="2"/>
    </row>
    <row r="652" spans="11:11" x14ac:dyDescent="0.25">
      <c r="K652" s="2"/>
    </row>
    <row r="653" spans="11:11" x14ac:dyDescent="0.25">
      <c r="K653" s="2"/>
    </row>
    <row r="654" spans="11:11" x14ac:dyDescent="0.25">
      <c r="K654" s="2"/>
    </row>
    <row r="655" spans="11:11" x14ac:dyDescent="0.25">
      <c r="K655" s="2"/>
    </row>
    <row r="656" spans="11:11" x14ac:dyDescent="0.25">
      <c r="K656" s="2"/>
    </row>
    <row r="657" spans="11:11" x14ac:dyDescent="0.25">
      <c r="K657" s="2"/>
    </row>
    <row r="658" spans="11:11" x14ac:dyDescent="0.25">
      <c r="K658" s="2"/>
    </row>
    <row r="659" spans="11:11" x14ac:dyDescent="0.25">
      <c r="K659" s="2"/>
    </row>
    <row r="660" spans="11:11" x14ac:dyDescent="0.25">
      <c r="K660" s="2"/>
    </row>
    <row r="661" spans="11:11" x14ac:dyDescent="0.25">
      <c r="K661" s="2"/>
    </row>
    <row r="662" spans="11:11" x14ac:dyDescent="0.25">
      <c r="K662" s="2"/>
    </row>
    <row r="663" spans="11:11" x14ac:dyDescent="0.25">
      <c r="K663" s="2"/>
    </row>
    <row r="664" spans="11:11" x14ac:dyDescent="0.25">
      <c r="K664" s="2"/>
    </row>
    <row r="665" spans="11:11" x14ac:dyDescent="0.25">
      <c r="K665" s="2"/>
    </row>
    <row r="666" spans="11:11" x14ac:dyDescent="0.25">
      <c r="K666" s="2"/>
    </row>
    <row r="667" spans="11:11" x14ac:dyDescent="0.25">
      <c r="K667" s="2"/>
    </row>
    <row r="668" spans="11:11" x14ac:dyDescent="0.25">
      <c r="K668" s="2"/>
    </row>
    <row r="669" spans="11:11" x14ac:dyDescent="0.25">
      <c r="K669" s="2"/>
    </row>
    <row r="670" spans="11:11" x14ac:dyDescent="0.25">
      <c r="K670" s="2"/>
    </row>
    <row r="671" spans="11:11" x14ac:dyDescent="0.25">
      <c r="K671" s="2"/>
    </row>
    <row r="672" spans="11:11" x14ac:dyDescent="0.25">
      <c r="K672" s="2"/>
    </row>
    <row r="673" spans="11:11" x14ac:dyDescent="0.25">
      <c r="K673" s="2"/>
    </row>
    <row r="674" spans="11:11" x14ac:dyDescent="0.25">
      <c r="K674" s="2"/>
    </row>
    <row r="675" spans="11:11" x14ac:dyDescent="0.25">
      <c r="K675" s="2"/>
    </row>
    <row r="676" spans="11:11" x14ac:dyDescent="0.25">
      <c r="K676" s="2"/>
    </row>
    <row r="677" spans="11:11" x14ac:dyDescent="0.25">
      <c r="K677" s="2"/>
    </row>
    <row r="678" spans="11:11" x14ac:dyDescent="0.25">
      <c r="K678" s="2"/>
    </row>
    <row r="679" spans="11:11" x14ac:dyDescent="0.25">
      <c r="K679" s="2"/>
    </row>
    <row r="680" spans="11:11" x14ac:dyDescent="0.25">
      <c r="K680" s="2"/>
    </row>
    <row r="681" spans="11:11" x14ac:dyDescent="0.25">
      <c r="K681" s="2"/>
    </row>
    <row r="682" spans="11:11" x14ac:dyDescent="0.25">
      <c r="K682" s="2"/>
    </row>
    <row r="683" spans="11:11" x14ac:dyDescent="0.25">
      <c r="K683" s="2"/>
    </row>
    <row r="684" spans="11:11" x14ac:dyDescent="0.25">
      <c r="K684" s="2"/>
    </row>
    <row r="685" spans="11:11" x14ac:dyDescent="0.25">
      <c r="K685" s="2"/>
    </row>
    <row r="686" spans="11:11" x14ac:dyDescent="0.25">
      <c r="K686" s="2"/>
    </row>
    <row r="687" spans="11:11" x14ac:dyDescent="0.25">
      <c r="K687" s="2"/>
    </row>
    <row r="688" spans="11:11" x14ac:dyDescent="0.25">
      <c r="K688" s="2"/>
    </row>
    <row r="689" spans="11:11" x14ac:dyDescent="0.25">
      <c r="K689" s="2"/>
    </row>
    <row r="690" spans="11:11" x14ac:dyDescent="0.25">
      <c r="K690" s="2"/>
    </row>
    <row r="691" spans="11:11" x14ac:dyDescent="0.25">
      <c r="K691" s="2"/>
    </row>
    <row r="692" spans="11:11" x14ac:dyDescent="0.25">
      <c r="K692" s="2"/>
    </row>
    <row r="693" spans="11:11" x14ac:dyDescent="0.25">
      <c r="K693" s="2"/>
    </row>
    <row r="694" spans="11:11" x14ac:dyDescent="0.25">
      <c r="K694" s="2"/>
    </row>
    <row r="695" spans="11:11" x14ac:dyDescent="0.25">
      <c r="K695" s="2"/>
    </row>
    <row r="696" spans="11:11" x14ac:dyDescent="0.25">
      <c r="K696" s="2"/>
    </row>
    <row r="697" spans="11:11" x14ac:dyDescent="0.25">
      <c r="K697" s="2"/>
    </row>
    <row r="698" spans="11:11" x14ac:dyDescent="0.25">
      <c r="K698" s="2"/>
    </row>
    <row r="699" spans="11:11" x14ac:dyDescent="0.25">
      <c r="K699" s="2"/>
    </row>
    <row r="700" spans="11:11" x14ac:dyDescent="0.25">
      <c r="K700" s="2"/>
    </row>
    <row r="701" spans="11:11" x14ac:dyDescent="0.25">
      <c r="K701" s="2"/>
    </row>
    <row r="702" spans="11:11" x14ac:dyDescent="0.25">
      <c r="K702" s="2"/>
    </row>
    <row r="703" spans="11:11" x14ac:dyDescent="0.25">
      <c r="K703" s="2"/>
    </row>
    <row r="704" spans="11:11" x14ac:dyDescent="0.25">
      <c r="K704" s="2"/>
    </row>
    <row r="705" spans="11:11" x14ac:dyDescent="0.25">
      <c r="K705" s="2"/>
    </row>
    <row r="706" spans="11:11" x14ac:dyDescent="0.25">
      <c r="K706" s="2"/>
    </row>
    <row r="707" spans="11:11" x14ac:dyDescent="0.25">
      <c r="K707" s="2"/>
    </row>
    <row r="708" spans="11:11" x14ac:dyDescent="0.25">
      <c r="K708" s="2"/>
    </row>
    <row r="709" spans="11:11" x14ac:dyDescent="0.25">
      <c r="K709" s="2"/>
    </row>
    <row r="710" spans="11:11" x14ac:dyDescent="0.25">
      <c r="K710" s="2"/>
    </row>
    <row r="711" spans="11:11" x14ac:dyDescent="0.25">
      <c r="K711" s="2"/>
    </row>
    <row r="712" spans="11:11" x14ac:dyDescent="0.25">
      <c r="K712" s="2"/>
    </row>
    <row r="713" spans="11:11" x14ac:dyDescent="0.25">
      <c r="K713" s="2"/>
    </row>
    <row r="714" spans="11:11" x14ac:dyDescent="0.25">
      <c r="K714" s="2"/>
    </row>
    <row r="715" spans="11:11" x14ac:dyDescent="0.25">
      <c r="K715" s="2"/>
    </row>
    <row r="716" spans="11:11" x14ac:dyDescent="0.25">
      <c r="K716" s="2"/>
    </row>
    <row r="717" spans="11:11" x14ac:dyDescent="0.25">
      <c r="K717" s="2"/>
    </row>
    <row r="718" spans="11:11" x14ac:dyDescent="0.25">
      <c r="K718" s="2"/>
    </row>
    <row r="719" spans="11:11" x14ac:dyDescent="0.25">
      <c r="K719" s="2"/>
    </row>
    <row r="720" spans="11:11" x14ac:dyDescent="0.25">
      <c r="K720" s="2"/>
    </row>
    <row r="721" spans="11:11" x14ac:dyDescent="0.25">
      <c r="K721" s="2"/>
    </row>
    <row r="722" spans="11:11" x14ac:dyDescent="0.25">
      <c r="K722" s="2"/>
    </row>
    <row r="723" spans="11:11" x14ac:dyDescent="0.25">
      <c r="K723" s="2"/>
    </row>
    <row r="724" spans="11:11" x14ac:dyDescent="0.25">
      <c r="K724" s="2"/>
    </row>
    <row r="725" spans="11:11" x14ac:dyDescent="0.25">
      <c r="K725" s="2"/>
    </row>
    <row r="726" spans="11:11" x14ac:dyDescent="0.25">
      <c r="K726" s="2"/>
    </row>
    <row r="727" spans="11:11" x14ac:dyDescent="0.25">
      <c r="K727" s="2"/>
    </row>
    <row r="728" spans="11:11" x14ac:dyDescent="0.25">
      <c r="K728" s="2"/>
    </row>
    <row r="729" spans="11:11" x14ac:dyDescent="0.25">
      <c r="K729" s="2"/>
    </row>
    <row r="730" spans="11:11" x14ac:dyDescent="0.25">
      <c r="K730" s="2"/>
    </row>
    <row r="731" spans="11:11" x14ac:dyDescent="0.25">
      <c r="K731" s="2"/>
    </row>
    <row r="732" spans="11:11" x14ac:dyDescent="0.25">
      <c r="K732" s="2"/>
    </row>
    <row r="733" spans="11:11" x14ac:dyDescent="0.25">
      <c r="K733" s="2"/>
    </row>
    <row r="734" spans="11:11" x14ac:dyDescent="0.25">
      <c r="K734" s="2"/>
    </row>
    <row r="735" spans="11:11" x14ac:dyDescent="0.25">
      <c r="K735" s="2"/>
    </row>
    <row r="736" spans="11:11" x14ac:dyDescent="0.25">
      <c r="K736" s="2"/>
    </row>
    <row r="737" spans="11:11" x14ac:dyDescent="0.25">
      <c r="K737" s="2"/>
    </row>
    <row r="738" spans="11:11" x14ac:dyDescent="0.25">
      <c r="K738" s="2"/>
    </row>
    <row r="739" spans="11:11" x14ac:dyDescent="0.25">
      <c r="K739" s="2"/>
    </row>
    <row r="740" spans="11:11" x14ac:dyDescent="0.25">
      <c r="K740" s="2"/>
    </row>
    <row r="741" spans="11:11" x14ac:dyDescent="0.25">
      <c r="K741" s="2"/>
    </row>
    <row r="742" spans="11:11" x14ac:dyDescent="0.25">
      <c r="K742" s="2"/>
    </row>
    <row r="743" spans="11:11" x14ac:dyDescent="0.25">
      <c r="K743" s="2"/>
    </row>
    <row r="744" spans="11:11" x14ac:dyDescent="0.25">
      <c r="K744" s="2"/>
    </row>
    <row r="745" spans="11:11" x14ac:dyDescent="0.25">
      <c r="K745" s="2"/>
    </row>
    <row r="746" spans="11:11" x14ac:dyDescent="0.25">
      <c r="K746" s="2"/>
    </row>
    <row r="747" spans="11:11" x14ac:dyDescent="0.25">
      <c r="K747" s="2"/>
    </row>
    <row r="748" spans="11:11" x14ac:dyDescent="0.25">
      <c r="K748" s="2"/>
    </row>
    <row r="749" spans="11:11" x14ac:dyDescent="0.25">
      <c r="K749" s="2"/>
    </row>
    <row r="750" spans="11:11" x14ac:dyDescent="0.25">
      <c r="K750" s="2"/>
    </row>
    <row r="751" spans="11:11" x14ac:dyDescent="0.25">
      <c r="K751" s="2"/>
    </row>
    <row r="752" spans="11:11" x14ac:dyDescent="0.25">
      <c r="K752" s="2"/>
    </row>
    <row r="753" spans="11:11" x14ac:dyDescent="0.25">
      <c r="K753" s="2"/>
    </row>
    <row r="754" spans="11:11" x14ac:dyDescent="0.25">
      <c r="K754" s="2"/>
    </row>
    <row r="755" spans="11:11" x14ac:dyDescent="0.25">
      <c r="K755" s="2"/>
    </row>
    <row r="756" spans="11:11" x14ac:dyDescent="0.25">
      <c r="K756" s="2"/>
    </row>
    <row r="757" spans="11:11" x14ac:dyDescent="0.25">
      <c r="K757" s="2"/>
    </row>
    <row r="758" spans="11:11" x14ac:dyDescent="0.25">
      <c r="K758" s="2"/>
    </row>
    <row r="759" spans="11:11" x14ac:dyDescent="0.25">
      <c r="K759" s="2"/>
    </row>
    <row r="760" spans="11:11" x14ac:dyDescent="0.25">
      <c r="K760" s="2"/>
    </row>
    <row r="761" spans="11:11" x14ac:dyDescent="0.25">
      <c r="K761" s="2"/>
    </row>
    <row r="762" spans="11:11" x14ac:dyDescent="0.25">
      <c r="K762" s="2"/>
    </row>
    <row r="763" spans="11:11" x14ac:dyDescent="0.25">
      <c r="K763" s="2"/>
    </row>
    <row r="764" spans="11:11" x14ac:dyDescent="0.25">
      <c r="K764" s="2"/>
    </row>
    <row r="765" spans="11:11" x14ac:dyDescent="0.25">
      <c r="K765" s="2"/>
    </row>
    <row r="766" spans="11:11" x14ac:dyDescent="0.25">
      <c r="K766" s="2"/>
    </row>
    <row r="767" spans="11:11" x14ac:dyDescent="0.25">
      <c r="K767" s="2"/>
    </row>
    <row r="768" spans="11:11" x14ac:dyDescent="0.25">
      <c r="K768" s="2"/>
    </row>
    <row r="769" spans="11:11" x14ac:dyDescent="0.25">
      <c r="K769" s="2"/>
    </row>
    <row r="770" spans="11:11" x14ac:dyDescent="0.25">
      <c r="K770" s="2"/>
    </row>
    <row r="771" spans="11:11" x14ac:dyDescent="0.25">
      <c r="K771" s="2"/>
    </row>
    <row r="772" spans="11:11" x14ac:dyDescent="0.25">
      <c r="K772" s="2"/>
    </row>
    <row r="773" spans="11:11" x14ac:dyDescent="0.25">
      <c r="K773" s="2"/>
    </row>
    <row r="774" spans="11:11" x14ac:dyDescent="0.25">
      <c r="K774" s="2"/>
    </row>
    <row r="775" spans="11:11" x14ac:dyDescent="0.25">
      <c r="K775" s="2"/>
    </row>
    <row r="776" spans="11:11" x14ac:dyDescent="0.25">
      <c r="K776" s="2"/>
    </row>
    <row r="777" spans="11:11" x14ac:dyDescent="0.25">
      <c r="K777" s="2"/>
    </row>
    <row r="778" spans="11:11" x14ac:dyDescent="0.25">
      <c r="K778" s="2"/>
    </row>
    <row r="779" spans="11:11" x14ac:dyDescent="0.25">
      <c r="K779" s="2"/>
    </row>
    <row r="780" spans="11:11" x14ac:dyDescent="0.25">
      <c r="K780" s="2"/>
    </row>
    <row r="781" spans="11:11" x14ac:dyDescent="0.25">
      <c r="K781" s="2"/>
    </row>
    <row r="782" spans="11:11" x14ac:dyDescent="0.25">
      <c r="K782" s="2"/>
    </row>
    <row r="783" spans="11:11" x14ac:dyDescent="0.25">
      <c r="K783" s="2"/>
    </row>
    <row r="784" spans="11:11" x14ac:dyDescent="0.25">
      <c r="K784" s="2"/>
    </row>
    <row r="785" spans="11:11" x14ac:dyDescent="0.25">
      <c r="K785" s="2"/>
    </row>
    <row r="786" spans="11:11" x14ac:dyDescent="0.25">
      <c r="K786" s="2"/>
    </row>
    <row r="787" spans="11:11" x14ac:dyDescent="0.25">
      <c r="K787" s="2"/>
    </row>
    <row r="788" spans="11:11" x14ac:dyDescent="0.25">
      <c r="K788" s="2"/>
    </row>
    <row r="789" spans="11:11" x14ac:dyDescent="0.25">
      <c r="K789" s="2"/>
    </row>
    <row r="790" spans="11:11" x14ac:dyDescent="0.25">
      <c r="K790" s="2"/>
    </row>
    <row r="791" spans="11:11" x14ac:dyDescent="0.25">
      <c r="K791" s="2"/>
    </row>
    <row r="792" spans="11:11" x14ac:dyDescent="0.25">
      <c r="K792" s="2"/>
    </row>
    <row r="793" spans="11:11" x14ac:dyDescent="0.25">
      <c r="K793" s="2"/>
    </row>
    <row r="794" spans="11:11" x14ac:dyDescent="0.25">
      <c r="K794" s="2"/>
    </row>
    <row r="795" spans="11:11" x14ac:dyDescent="0.25">
      <c r="K795" s="2"/>
    </row>
    <row r="796" spans="11:11" x14ac:dyDescent="0.25">
      <c r="K796" s="2"/>
    </row>
    <row r="797" spans="11:11" x14ac:dyDescent="0.25">
      <c r="K797" s="2"/>
    </row>
    <row r="798" spans="11:11" x14ac:dyDescent="0.25">
      <c r="K798" s="2"/>
    </row>
    <row r="799" spans="11:11" x14ac:dyDescent="0.25">
      <c r="K799" s="2"/>
    </row>
    <row r="800" spans="11:11" x14ac:dyDescent="0.25">
      <c r="K800" s="2"/>
    </row>
    <row r="801" spans="11:11" x14ac:dyDescent="0.25">
      <c r="K801" s="2"/>
    </row>
    <row r="802" spans="11:11" x14ac:dyDescent="0.25">
      <c r="K802" s="2"/>
    </row>
    <row r="803" spans="11:11" x14ac:dyDescent="0.25">
      <c r="K803" s="2"/>
    </row>
    <row r="804" spans="11:11" x14ac:dyDescent="0.25">
      <c r="K804" s="2"/>
    </row>
    <row r="805" spans="11:11" x14ac:dyDescent="0.25">
      <c r="K805" s="2"/>
    </row>
    <row r="806" spans="11:11" x14ac:dyDescent="0.25">
      <c r="K806" s="2"/>
    </row>
    <row r="807" spans="11:11" x14ac:dyDescent="0.25">
      <c r="K807" s="2"/>
    </row>
    <row r="808" spans="11:11" x14ac:dyDescent="0.25">
      <c r="K808" s="2"/>
    </row>
    <row r="809" spans="11:11" x14ac:dyDescent="0.25">
      <c r="K809" s="2"/>
    </row>
    <row r="810" spans="11:11" x14ac:dyDescent="0.25">
      <c r="K810" s="2"/>
    </row>
    <row r="811" spans="11:11" x14ac:dyDescent="0.25">
      <c r="K811" s="2"/>
    </row>
    <row r="812" spans="11:11" x14ac:dyDescent="0.25">
      <c r="K812" s="2"/>
    </row>
    <row r="813" spans="11:11" x14ac:dyDescent="0.25">
      <c r="K813" s="2"/>
    </row>
    <row r="814" spans="11:11" x14ac:dyDescent="0.25">
      <c r="K814" s="2"/>
    </row>
    <row r="815" spans="11:11" x14ac:dyDescent="0.25">
      <c r="K815" s="2"/>
    </row>
    <row r="816" spans="11:11" x14ac:dyDescent="0.25">
      <c r="K816" s="2"/>
    </row>
    <row r="817" spans="11:11" x14ac:dyDescent="0.25">
      <c r="K817" s="2"/>
    </row>
    <row r="818" spans="11:11" x14ac:dyDescent="0.25">
      <c r="K818" s="2"/>
    </row>
    <row r="819" spans="11:11" x14ac:dyDescent="0.25">
      <c r="K819" s="2"/>
    </row>
    <row r="820" spans="11:11" x14ac:dyDescent="0.25">
      <c r="K820" s="2"/>
    </row>
    <row r="821" spans="11:11" x14ac:dyDescent="0.25">
      <c r="K821" s="2"/>
    </row>
    <row r="822" spans="11:11" x14ac:dyDescent="0.25">
      <c r="K822" s="2"/>
    </row>
    <row r="823" spans="11:11" x14ac:dyDescent="0.25">
      <c r="K823" s="2"/>
    </row>
    <row r="824" spans="11:11" x14ac:dyDescent="0.25">
      <c r="K824" s="2"/>
    </row>
    <row r="825" spans="11:11" x14ac:dyDescent="0.25">
      <c r="K825" s="2"/>
    </row>
    <row r="826" spans="11:11" x14ac:dyDescent="0.25">
      <c r="K826" s="2"/>
    </row>
    <row r="827" spans="11:11" x14ac:dyDescent="0.25">
      <c r="K827" s="2"/>
    </row>
    <row r="828" spans="11:11" x14ac:dyDescent="0.25">
      <c r="K828" s="2"/>
    </row>
    <row r="829" spans="11:11" x14ac:dyDescent="0.25">
      <c r="K829" s="2"/>
    </row>
    <row r="830" spans="11:11" x14ac:dyDescent="0.25">
      <c r="K830" s="2"/>
    </row>
    <row r="831" spans="11:11" x14ac:dyDescent="0.25">
      <c r="K831" s="2"/>
    </row>
    <row r="832" spans="11:11" x14ac:dyDescent="0.25">
      <c r="K832" s="2"/>
    </row>
    <row r="833" spans="11:11" x14ac:dyDescent="0.25">
      <c r="K833" s="2"/>
    </row>
    <row r="834" spans="11:11" x14ac:dyDescent="0.25">
      <c r="K834" s="2"/>
    </row>
    <row r="835" spans="11:11" x14ac:dyDescent="0.25">
      <c r="K835" s="2"/>
    </row>
    <row r="836" spans="11:11" x14ac:dyDescent="0.25">
      <c r="K836" s="2"/>
    </row>
    <row r="837" spans="11:11" x14ac:dyDescent="0.25">
      <c r="K837" s="2"/>
    </row>
    <row r="838" spans="11:11" x14ac:dyDescent="0.25">
      <c r="K838" s="2"/>
    </row>
    <row r="839" spans="11:11" x14ac:dyDescent="0.25">
      <c r="K839" s="2"/>
    </row>
    <row r="840" spans="11:11" x14ac:dyDescent="0.25">
      <c r="K840" s="2"/>
    </row>
    <row r="841" spans="11:11" x14ac:dyDescent="0.25">
      <c r="K841" s="2"/>
    </row>
    <row r="842" spans="11:11" x14ac:dyDescent="0.25">
      <c r="K842" s="2"/>
    </row>
    <row r="843" spans="11:11" x14ac:dyDescent="0.25">
      <c r="K843" s="2"/>
    </row>
    <row r="844" spans="11:11" x14ac:dyDescent="0.25">
      <c r="K844" s="2"/>
    </row>
    <row r="845" spans="11:11" x14ac:dyDescent="0.25">
      <c r="K845" s="2"/>
    </row>
    <row r="846" spans="11:11" x14ac:dyDescent="0.25">
      <c r="K846" s="2"/>
    </row>
    <row r="847" spans="11:11" x14ac:dyDescent="0.25">
      <c r="K847" s="2"/>
    </row>
    <row r="848" spans="11:11" x14ac:dyDescent="0.25">
      <c r="K848" s="2"/>
    </row>
    <row r="849" spans="11:11" x14ac:dyDescent="0.25">
      <c r="K849" s="2"/>
    </row>
    <row r="850" spans="11:11" x14ac:dyDescent="0.25">
      <c r="K850" s="2"/>
    </row>
    <row r="851" spans="11:11" x14ac:dyDescent="0.25">
      <c r="K851" s="2"/>
    </row>
    <row r="852" spans="11:11" x14ac:dyDescent="0.25">
      <c r="K852" s="2"/>
    </row>
    <row r="853" spans="11:11" x14ac:dyDescent="0.25">
      <c r="K853" s="2"/>
    </row>
    <row r="854" spans="11:11" x14ac:dyDescent="0.25">
      <c r="K854" s="2"/>
    </row>
    <row r="855" spans="11:11" x14ac:dyDescent="0.25">
      <c r="K855" s="2"/>
    </row>
    <row r="856" spans="11:11" x14ac:dyDescent="0.25">
      <c r="K856" s="2"/>
    </row>
    <row r="857" spans="11:11" x14ac:dyDescent="0.25">
      <c r="K857" s="2"/>
    </row>
    <row r="858" spans="11:11" x14ac:dyDescent="0.25">
      <c r="K858" s="2"/>
    </row>
    <row r="859" spans="11:11" x14ac:dyDescent="0.25">
      <c r="K859" s="2"/>
    </row>
    <row r="860" spans="11:11" x14ac:dyDescent="0.25">
      <c r="K860" s="2"/>
    </row>
    <row r="861" spans="11:11" x14ac:dyDescent="0.25">
      <c r="K861" s="2"/>
    </row>
    <row r="862" spans="11:11" x14ac:dyDescent="0.25">
      <c r="K862" s="2"/>
    </row>
    <row r="863" spans="11:11" x14ac:dyDescent="0.25">
      <c r="K863" s="2"/>
    </row>
    <row r="864" spans="11:11" x14ac:dyDescent="0.25">
      <c r="K864" s="2"/>
    </row>
    <row r="865" spans="11:11" x14ac:dyDescent="0.25">
      <c r="K865" s="2"/>
    </row>
    <row r="866" spans="11:11" x14ac:dyDescent="0.25">
      <c r="K866" s="2"/>
    </row>
    <row r="867" spans="11:11" x14ac:dyDescent="0.25">
      <c r="K867" s="2"/>
    </row>
    <row r="868" spans="11:11" x14ac:dyDescent="0.25">
      <c r="K868" s="2"/>
    </row>
    <row r="869" spans="11:11" x14ac:dyDescent="0.25">
      <c r="K869" s="2"/>
    </row>
    <row r="870" spans="11:11" x14ac:dyDescent="0.25">
      <c r="K870" s="2"/>
    </row>
    <row r="871" spans="11:11" x14ac:dyDescent="0.25">
      <c r="K871" s="2"/>
    </row>
    <row r="872" spans="11:11" x14ac:dyDescent="0.25">
      <c r="K872" s="2"/>
    </row>
    <row r="873" spans="11:11" x14ac:dyDescent="0.25">
      <c r="K873" s="2"/>
    </row>
    <row r="874" spans="11:11" x14ac:dyDescent="0.25">
      <c r="K874" s="2"/>
    </row>
    <row r="875" spans="11:11" x14ac:dyDescent="0.25">
      <c r="K875" s="2"/>
    </row>
    <row r="876" spans="11:11" x14ac:dyDescent="0.25">
      <c r="K876" s="2"/>
    </row>
    <row r="877" spans="11:11" x14ac:dyDescent="0.25">
      <c r="K877" s="2"/>
    </row>
    <row r="878" spans="11:11" x14ac:dyDescent="0.25">
      <c r="K878" s="2"/>
    </row>
    <row r="879" spans="11:11" x14ac:dyDescent="0.25">
      <c r="K879" s="2"/>
    </row>
    <row r="880" spans="11:11" x14ac:dyDescent="0.25">
      <c r="K880" s="2"/>
    </row>
    <row r="881" spans="11:11" x14ac:dyDescent="0.25">
      <c r="K881" s="2"/>
    </row>
    <row r="882" spans="11:11" x14ac:dyDescent="0.25">
      <c r="K882" s="2"/>
    </row>
    <row r="883" spans="11:11" x14ac:dyDescent="0.25">
      <c r="K883" s="2"/>
    </row>
    <row r="884" spans="11:11" x14ac:dyDescent="0.25">
      <c r="K884" s="2"/>
    </row>
    <row r="885" spans="11:11" x14ac:dyDescent="0.25">
      <c r="K885" s="2"/>
    </row>
    <row r="886" spans="11:11" x14ac:dyDescent="0.25">
      <c r="K886" s="2"/>
    </row>
    <row r="887" spans="11:11" x14ac:dyDescent="0.25">
      <c r="K887" s="2"/>
    </row>
    <row r="888" spans="11:11" x14ac:dyDescent="0.25">
      <c r="K888" s="2"/>
    </row>
    <row r="889" spans="11:11" x14ac:dyDescent="0.25">
      <c r="K889" s="2"/>
    </row>
    <row r="890" spans="11:11" x14ac:dyDescent="0.25">
      <c r="K890" s="2"/>
    </row>
    <row r="891" spans="11:11" x14ac:dyDescent="0.25">
      <c r="K891" s="2"/>
    </row>
    <row r="892" spans="11:11" x14ac:dyDescent="0.25">
      <c r="K892" s="2"/>
    </row>
    <row r="893" spans="11:11" x14ac:dyDescent="0.25">
      <c r="K893" s="2"/>
    </row>
    <row r="894" spans="11:11" x14ac:dyDescent="0.25">
      <c r="K894" s="2"/>
    </row>
    <row r="895" spans="11:11" x14ac:dyDescent="0.25">
      <c r="K895" s="2"/>
    </row>
    <row r="896" spans="11:11" x14ac:dyDescent="0.25">
      <c r="K896" s="2"/>
    </row>
    <row r="897" spans="11:11" x14ac:dyDescent="0.25">
      <c r="K897" s="2"/>
    </row>
    <row r="898" spans="11:11" x14ac:dyDescent="0.25">
      <c r="K898" s="2"/>
    </row>
    <row r="899" spans="11:11" x14ac:dyDescent="0.25">
      <c r="K899" s="2"/>
    </row>
    <row r="900" spans="11:11" x14ac:dyDescent="0.25">
      <c r="K900" s="2"/>
    </row>
    <row r="901" spans="11:11" x14ac:dyDescent="0.25">
      <c r="K901" s="2"/>
    </row>
    <row r="902" spans="11:11" x14ac:dyDescent="0.25">
      <c r="K902" s="2"/>
    </row>
    <row r="903" spans="11:11" x14ac:dyDescent="0.25">
      <c r="K903" s="2"/>
    </row>
    <row r="904" spans="11:11" x14ac:dyDescent="0.25">
      <c r="K904" s="2"/>
    </row>
    <row r="905" spans="11:11" x14ac:dyDescent="0.25">
      <c r="K905" s="2"/>
    </row>
    <row r="906" spans="11:11" x14ac:dyDescent="0.25">
      <c r="K906" s="2"/>
    </row>
    <row r="907" spans="11:11" x14ac:dyDescent="0.25">
      <c r="K907" s="2"/>
    </row>
    <row r="908" spans="11:11" x14ac:dyDescent="0.25">
      <c r="K908" s="2"/>
    </row>
    <row r="909" spans="11:11" x14ac:dyDescent="0.25">
      <c r="K909" s="2"/>
    </row>
    <row r="910" spans="11:11" x14ac:dyDescent="0.25">
      <c r="K910" s="2"/>
    </row>
    <row r="911" spans="11:11" x14ac:dyDescent="0.25">
      <c r="K911" s="2"/>
    </row>
    <row r="912" spans="11:11" x14ac:dyDescent="0.25">
      <c r="K912" s="2"/>
    </row>
    <row r="913" spans="11:11" x14ac:dyDescent="0.25">
      <c r="K913" s="2"/>
    </row>
    <row r="914" spans="11:11" x14ac:dyDescent="0.25">
      <c r="K914" s="2"/>
    </row>
    <row r="915" spans="11:11" x14ac:dyDescent="0.25">
      <c r="K915" s="2"/>
    </row>
    <row r="916" spans="11:11" x14ac:dyDescent="0.25">
      <c r="K916" s="2"/>
    </row>
    <row r="917" spans="11:11" x14ac:dyDescent="0.25">
      <c r="K917" s="2"/>
    </row>
    <row r="918" spans="11:11" x14ac:dyDescent="0.25">
      <c r="K918" s="2"/>
    </row>
    <row r="919" spans="11:11" x14ac:dyDescent="0.25">
      <c r="K919" s="2"/>
    </row>
    <row r="920" spans="11:11" x14ac:dyDescent="0.25">
      <c r="K920" s="2"/>
    </row>
    <row r="921" spans="11:11" x14ac:dyDescent="0.25">
      <c r="K921" s="2"/>
    </row>
    <row r="922" spans="11:11" x14ac:dyDescent="0.25">
      <c r="K922" s="2"/>
    </row>
    <row r="923" spans="11:11" x14ac:dyDescent="0.25">
      <c r="K923" s="2"/>
    </row>
    <row r="924" spans="11:11" x14ac:dyDescent="0.25">
      <c r="K924" s="2"/>
    </row>
    <row r="925" spans="11:11" x14ac:dyDescent="0.25">
      <c r="K925" s="2"/>
    </row>
    <row r="926" spans="11:11" x14ac:dyDescent="0.25">
      <c r="K926" s="2"/>
    </row>
    <row r="927" spans="11:11" x14ac:dyDescent="0.25">
      <c r="K927" s="2"/>
    </row>
    <row r="928" spans="11:11" x14ac:dyDescent="0.25">
      <c r="K928" s="2"/>
    </row>
    <row r="929" spans="11:11" x14ac:dyDescent="0.25">
      <c r="K929" s="2"/>
    </row>
    <row r="930" spans="11:11" x14ac:dyDescent="0.25">
      <c r="K930" s="2"/>
    </row>
    <row r="931" spans="11:11" x14ac:dyDescent="0.25">
      <c r="K931" s="2"/>
    </row>
    <row r="932" spans="11:11" x14ac:dyDescent="0.25">
      <c r="K932" s="2"/>
    </row>
    <row r="933" spans="11:11" x14ac:dyDescent="0.25">
      <c r="K933" s="2"/>
    </row>
    <row r="934" spans="11:11" x14ac:dyDescent="0.25">
      <c r="K934" s="2"/>
    </row>
    <row r="935" spans="11:11" x14ac:dyDescent="0.25">
      <c r="K935" s="2"/>
    </row>
    <row r="936" spans="11:11" x14ac:dyDescent="0.25">
      <c r="K936" s="2"/>
    </row>
    <row r="937" spans="11:11" x14ac:dyDescent="0.25">
      <c r="K937" s="2"/>
    </row>
    <row r="938" spans="11:11" x14ac:dyDescent="0.25">
      <c r="K938" s="2"/>
    </row>
    <row r="939" spans="11:11" x14ac:dyDescent="0.25">
      <c r="K939" s="2"/>
    </row>
    <row r="940" spans="11:11" x14ac:dyDescent="0.25">
      <c r="K940" s="2"/>
    </row>
    <row r="941" spans="11:11" x14ac:dyDescent="0.25">
      <c r="K941" s="2"/>
    </row>
    <row r="942" spans="11:11" x14ac:dyDescent="0.25">
      <c r="K942" s="2"/>
    </row>
    <row r="943" spans="11:11" x14ac:dyDescent="0.25">
      <c r="K943" s="2"/>
    </row>
    <row r="944" spans="11:11" x14ac:dyDescent="0.25">
      <c r="K944" s="2"/>
    </row>
    <row r="945" spans="11:11" x14ac:dyDescent="0.25">
      <c r="K945" s="2"/>
    </row>
    <row r="946" spans="11:11" x14ac:dyDescent="0.25">
      <c r="K946" s="2"/>
    </row>
    <row r="947" spans="11:11" x14ac:dyDescent="0.25">
      <c r="K947" s="2"/>
    </row>
    <row r="948" spans="11:11" x14ac:dyDescent="0.25">
      <c r="K948" s="2"/>
    </row>
    <row r="949" spans="11:11" x14ac:dyDescent="0.25">
      <c r="K949" s="2"/>
    </row>
    <row r="950" spans="11:11" x14ac:dyDescent="0.25">
      <c r="K950" s="2"/>
    </row>
    <row r="951" spans="11:11" x14ac:dyDescent="0.25">
      <c r="K951" s="2"/>
    </row>
  </sheetData>
  <mergeCells count="18">
    <mergeCell ref="B30:J30"/>
    <mergeCell ref="B26:E26"/>
    <mergeCell ref="B27:E27"/>
    <mergeCell ref="B24:E24"/>
    <mergeCell ref="B25:E25"/>
    <mergeCell ref="B28:J28"/>
    <mergeCell ref="B29:J29"/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K23" sqref="K23"/>
    </sheetView>
  </sheetViews>
  <sheetFormatPr defaultRowHeight="12.5" x14ac:dyDescent="0.25"/>
  <cols>
    <col min="1" max="1" width="18.26953125" customWidth="1"/>
    <col min="2" max="2" width="15.54296875" customWidth="1"/>
    <col min="3" max="5" width="12.54296875" customWidth="1"/>
    <col min="6" max="6" width="10.7265625" customWidth="1"/>
  </cols>
  <sheetData>
    <row r="1" spans="1:7" x14ac:dyDescent="0.25">
      <c r="A1" s="17"/>
      <c r="B1" s="17"/>
      <c r="C1" s="17"/>
      <c r="D1" s="23" t="s">
        <v>68</v>
      </c>
      <c r="E1" s="23"/>
      <c r="F1" s="23" t="s">
        <v>72</v>
      </c>
      <c r="G1" s="23"/>
    </row>
    <row r="2" spans="1:7" x14ac:dyDescent="0.25">
      <c r="A2" s="17"/>
      <c r="B2" s="17" t="s">
        <v>66</v>
      </c>
      <c r="C2" s="17" t="s">
        <v>67</v>
      </c>
      <c r="D2" s="17" t="s">
        <v>69</v>
      </c>
      <c r="E2" s="17" t="s">
        <v>71</v>
      </c>
      <c r="F2" s="17" t="s">
        <v>70</v>
      </c>
      <c r="G2" s="18" t="s">
        <v>71</v>
      </c>
    </row>
    <row r="3" spans="1:7" ht="24" customHeight="1" x14ac:dyDescent="0.25">
      <c r="A3" s="17" t="s">
        <v>47</v>
      </c>
      <c r="B3" s="17"/>
      <c r="C3" s="17"/>
      <c r="D3" s="17"/>
      <c r="E3" s="17"/>
      <c r="F3" s="17"/>
      <c r="G3" s="17"/>
    </row>
    <row r="4" spans="1:7" ht="22.5" customHeight="1" x14ac:dyDescent="0.25">
      <c r="A4" s="17" t="s">
        <v>43</v>
      </c>
      <c r="B4" s="17">
        <v>2</v>
      </c>
      <c r="C4" s="17">
        <v>45</v>
      </c>
      <c r="D4" s="17">
        <v>18</v>
      </c>
      <c r="E4" s="17">
        <v>16</v>
      </c>
      <c r="F4" s="17">
        <v>3</v>
      </c>
      <c r="G4" s="17">
        <v>4</v>
      </c>
    </row>
    <row r="5" spans="1:7" ht="20.25" customHeight="1" x14ac:dyDescent="0.25">
      <c r="A5" s="17" t="s">
        <v>41</v>
      </c>
      <c r="B5" s="17">
        <v>4</v>
      </c>
      <c r="C5" s="17">
        <v>42</v>
      </c>
      <c r="D5" s="17">
        <v>16</v>
      </c>
      <c r="E5" s="17">
        <v>17</v>
      </c>
      <c r="F5" s="17">
        <v>4</v>
      </c>
      <c r="G5" s="17">
        <v>3</v>
      </c>
    </row>
    <row r="6" spans="1:7" ht="21.75" customHeight="1" x14ac:dyDescent="0.25">
      <c r="A6" s="17" t="s">
        <v>52</v>
      </c>
      <c r="B6" s="17">
        <v>4</v>
      </c>
      <c r="C6" s="17">
        <v>48</v>
      </c>
      <c r="D6" s="17">
        <v>16</v>
      </c>
      <c r="E6" s="17">
        <v>18</v>
      </c>
      <c r="F6" s="17">
        <v>4</v>
      </c>
      <c r="G6" s="17">
        <v>4</v>
      </c>
    </row>
    <row r="7" spans="1:7" ht="23.25" customHeight="1" x14ac:dyDescent="0.25">
      <c r="A7" s="17" t="s">
        <v>55</v>
      </c>
      <c r="B7" s="17">
        <v>2</v>
      </c>
      <c r="C7" s="17">
        <v>40</v>
      </c>
      <c r="D7" s="17">
        <v>14</v>
      </c>
      <c r="E7" s="17">
        <v>16</v>
      </c>
      <c r="F7" s="17">
        <v>4</v>
      </c>
      <c r="G7" s="17">
        <v>4</v>
      </c>
    </row>
    <row r="8" spans="1:7" ht="21.75" customHeight="1" x14ac:dyDescent="0.25">
      <c r="A8" s="17" t="s">
        <v>56</v>
      </c>
      <c r="B8" s="17">
        <v>3</v>
      </c>
      <c r="C8" s="17">
        <v>51</v>
      </c>
      <c r="D8" s="17">
        <v>16</v>
      </c>
      <c r="E8" s="17">
        <v>15</v>
      </c>
      <c r="F8" s="17">
        <v>4</v>
      </c>
      <c r="G8" s="17">
        <v>4</v>
      </c>
    </row>
    <row r="9" spans="1:7" ht="20.25" customHeight="1" x14ac:dyDescent="0.25">
      <c r="A9" s="17" t="s">
        <v>54</v>
      </c>
      <c r="B9" s="17">
        <v>4</v>
      </c>
      <c r="C9" s="17">
        <v>47</v>
      </c>
      <c r="D9" s="17">
        <v>18</v>
      </c>
      <c r="E9" s="17">
        <v>15</v>
      </c>
      <c r="F9" s="17">
        <v>4</v>
      </c>
      <c r="G9" s="17">
        <v>4</v>
      </c>
    </row>
    <row r="10" spans="1:7" ht="24.75" customHeight="1" x14ac:dyDescent="0.25">
      <c r="A10" s="17" t="s">
        <v>40</v>
      </c>
      <c r="B10" s="17">
        <v>4</v>
      </c>
      <c r="C10" s="17">
        <v>42</v>
      </c>
      <c r="D10" s="17">
        <v>14</v>
      </c>
      <c r="E10" s="17">
        <v>15</v>
      </c>
      <c r="F10" s="17">
        <v>4</v>
      </c>
      <c r="G10" s="17">
        <v>4</v>
      </c>
    </row>
    <row r="11" spans="1:7" ht="19.5" customHeight="1" x14ac:dyDescent="0.25">
      <c r="A11" s="17" t="s">
        <v>53</v>
      </c>
      <c r="B11" s="17"/>
      <c r="C11" s="17"/>
      <c r="D11" s="17"/>
      <c r="E11" s="17"/>
      <c r="F11" s="17"/>
      <c r="G11" s="17"/>
    </row>
    <row r="12" spans="1:7" ht="21" customHeight="1" x14ac:dyDescent="0.25">
      <c r="A12" s="17" t="s">
        <v>49</v>
      </c>
      <c r="B12" s="17">
        <v>2</v>
      </c>
      <c r="C12" s="17">
        <v>51</v>
      </c>
      <c r="D12" s="17">
        <v>16</v>
      </c>
      <c r="E12" s="17">
        <v>17</v>
      </c>
      <c r="F12" s="17">
        <v>3</v>
      </c>
      <c r="G12" s="17">
        <v>3</v>
      </c>
    </row>
    <row r="13" spans="1:7" ht="21" customHeight="1" x14ac:dyDescent="0.25">
      <c r="A13" s="17" t="s">
        <v>50</v>
      </c>
      <c r="B13" s="17">
        <v>2</v>
      </c>
      <c r="C13" s="17">
        <v>47</v>
      </c>
      <c r="D13" s="17">
        <v>16</v>
      </c>
      <c r="E13" s="17">
        <v>17</v>
      </c>
      <c r="F13" s="17">
        <v>4</v>
      </c>
      <c r="G13" s="17">
        <v>6</v>
      </c>
    </row>
    <row r="14" spans="1:7" ht="18.75" customHeight="1" x14ac:dyDescent="0.25">
      <c r="A14" s="17" t="s">
        <v>48</v>
      </c>
      <c r="B14" s="17">
        <v>4</v>
      </c>
      <c r="C14" s="17">
        <v>42</v>
      </c>
      <c r="D14" s="17">
        <v>15</v>
      </c>
      <c r="E14" s="17">
        <v>16</v>
      </c>
      <c r="F14" s="17">
        <v>3</v>
      </c>
      <c r="G14" s="17">
        <v>3</v>
      </c>
    </row>
    <row r="15" spans="1:7" ht="22.5" customHeight="1" x14ac:dyDescent="0.25">
      <c r="A15" s="17" t="s">
        <v>45</v>
      </c>
      <c r="B15" s="17">
        <v>2</v>
      </c>
      <c r="C15" s="17">
        <v>51</v>
      </c>
      <c r="D15" s="17">
        <v>20</v>
      </c>
      <c r="E15" s="17">
        <v>18</v>
      </c>
      <c r="F15" s="17">
        <v>3</v>
      </c>
      <c r="G15" s="17">
        <v>3</v>
      </c>
    </row>
    <row r="16" spans="1:7" ht="20.25" customHeight="1" x14ac:dyDescent="0.25">
      <c r="A16" s="17" t="s">
        <v>46</v>
      </c>
      <c r="B16" s="17">
        <v>2</v>
      </c>
      <c r="C16" s="17">
        <v>51</v>
      </c>
      <c r="D16" s="17">
        <v>17</v>
      </c>
      <c r="E16" s="17">
        <v>16</v>
      </c>
      <c r="F16" s="17">
        <v>3</v>
      </c>
      <c r="G16" s="17">
        <v>3</v>
      </c>
    </row>
    <row r="17" spans="1:7" ht="21.75" customHeight="1" x14ac:dyDescent="0.25">
      <c r="A17" s="17" t="s">
        <v>51</v>
      </c>
      <c r="B17" s="17">
        <v>3</v>
      </c>
      <c r="C17" s="17">
        <v>45</v>
      </c>
      <c r="D17" s="17">
        <v>16</v>
      </c>
      <c r="E17" s="17">
        <v>17</v>
      </c>
      <c r="F17" s="17">
        <v>3</v>
      </c>
      <c r="G17" s="17">
        <v>4</v>
      </c>
    </row>
    <row r="18" spans="1:7" ht="21" customHeight="1" x14ac:dyDescent="0.25">
      <c r="A18" s="17" t="s">
        <v>39</v>
      </c>
      <c r="B18" s="17">
        <v>4</v>
      </c>
      <c r="C18" s="17">
        <v>44</v>
      </c>
      <c r="D18" s="17">
        <v>14</v>
      </c>
      <c r="E18" s="17">
        <v>15</v>
      </c>
      <c r="F18" s="17">
        <v>4</v>
      </c>
      <c r="G18" s="17">
        <v>4</v>
      </c>
    </row>
    <row r="19" spans="1:7" ht="21" customHeight="1" x14ac:dyDescent="0.25">
      <c r="A19" s="17" t="s">
        <v>38</v>
      </c>
      <c r="B19" s="17">
        <v>2</v>
      </c>
      <c r="C19" s="17">
        <v>48</v>
      </c>
      <c r="D19" s="17">
        <v>17</v>
      </c>
      <c r="E19" s="17">
        <v>17</v>
      </c>
      <c r="F19" s="17">
        <v>4</v>
      </c>
      <c r="G19" s="17">
        <v>4</v>
      </c>
    </row>
    <row r="20" spans="1:7" ht="20.25" customHeight="1" x14ac:dyDescent="0.25">
      <c r="A20" s="17" t="s">
        <v>42</v>
      </c>
      <c r="B20" s="17">
        <v>2</v>
      </c>
      <c r="C20" s="17">
        <v>43</v>
      </c>
      <c r="D20" s="17">
        <v>16</v>
      </c>
      <c r="E20" s="17">
        <v>14</v>
      </c>
      <c r="F20" s="17">
        <v>4</v>
      </c>
      <c r="G20" s="17">
        <v>4</v>
      </c>
    </row>
    <row r="21" spans="1:7" ht="23.25" customHeight="1" x14ac:dyDescent="0.25">
      <c r="A21" s="17" t="s">
        <v>44</v>
      </c>
      <c r="B21" s="17">
        <v>3</v>
      </c>
      <c r="C21" s="17">
        <v>48</v>
      </c>
      <c r="D21" s="17">
        <v>17</v>
      </c>
      <c r="E21" s="17">
        <v>16</v>
      </c>
      <c r="F21" s="17">
        <v>4</v>
      </c>
      <c r="G21" s="17">
        <v>4</v>
      </c>
    </row>
    <row r="22" spans="1:7" x14ac:dyDescent="0.25">
      <c r="A22" s="17"/>
      <c r="B22" s="17"/>
      <c r="C22" s="17"/>
      <c r="D22" s="17"/>
      <c r="E22" s="17"/>
      <c r="F22" s="17"/>
      <c r="G22" s="17"/>
    </row>
  </sheetData>
  <mergeCells count="2">
    <mergeCell ref="D1:E1"/>
    <mergeCell ref="F1:G1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2020-10-28T17:45:06Z</dcterms:modified>
</cp:coreProperties>
</file>