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5/"/>
    </mc:Choice>
  </mc:AlternateContent>
  <xr:revisionPtr revIDLastSave="14" documentId="13_ncr:1_{2E17A080-5075-4710-9F9E-E03791F4A691}" xr6:coauthVersionLast="47" xr6:coauthVersionMax="47" xr10:uidLastSave="{9C487A3A-B26F-43CF-B2CC-7ACB4733090D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1" l="1"/>
  <c r="I40" i="1"/>
  <c r="H41" i="1"/>
  <c r="J41" i="1" s="1"/>
  <c r="H40" i="1"/>
  <c r="J40" i="1"/>
  <c r="I42" i="1"/>
  <c r="I39" i="1"/>
  <c r="I38" i="1"/>
  <c r="I37" i="1"/>
  <c r="I36" i="1"/>
  <c r="I35" i="1"/>
  <c r="I34" i="1"/>
  <c r="H35" i="1"/>
  <c r="J35" i="1" s="1"/>
  <c r="H34" i="1"/>
  <c r="J34" i="1" s="1"/>
  <c r="H42" i="1"/>
  <c r="H39" i="1"/>
  <c r="J39" i="1"/>
  <c r="H38" i="1"/>
  <c r="J38" i="1"/>
  <c r="H37" i="1"/>
  <c r="J37" i="1" s="1"/>
  <c r="H36" i="1"/>
  <c r="J36" i="1" s="1"/>
  <c r="J42" i="1" l="1"/>
</calcChain>
</file>

<file path=xl/sharedStrings.xml><?xml version="1.0" encoding="utf-8"?>
<sst xmlns="http://schemas.openxmlformats.org/spreadsheetml/2006/main" count="83" uniqueCount="69">
  <si>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</si>
  <si>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</si>
  <si>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</si>
  <si>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</si>
  <si>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</si>
  <si>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</si>
  <si>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</si>
  <si>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</si>
  <si>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</si>
  <si>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</si>
  <si>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</si>
  <si>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</si>
  <si>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</si>
  <si>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</si>
  <si>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</si>
  <si>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</si>
  <si>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</si>
  <si>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</si>
  <si>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</si>
  <si>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</si>
  <si>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</si>
  <si>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</si>
  <si>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</si>
  <si>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</si>
  <si>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</si>
  <si>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</si>
  <si>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</si>
  <si>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</si>
  <si>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</si>
  <si>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</si>
  <si>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</si>
  <si>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</si>
  <si>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</si>
  <si>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</si>
  <si>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</si>
  <si>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</si>
  <si>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</si>
  <si>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</si>
  <si>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</si>
  <si>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</si>
  <si>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</si>
  <si>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LSU AgCenter 2021 Soybean Core-block MG 5 Report</t>
  </si>
  <si>
    <t>Syngenta - NK S53-F7X</t>
  </si>
  <si>
    <t>Xtend</t>
  </si>
  <si>
    <t>Pioneer P54A54X</t>
  </si>
  <si>
    <t>RR2X</t>
  </si>
  <si>
    <t>Delta Grow DG 52X05RR2X</t>
  </si>
  <si>
    <t>Delta Grow 52E22</t>
  </si>
  <si>
    <t>Enlist</t>
  </si>
  <si>
    <t>Dyna-Gro S56XT99</t>
  </si>
  <si>
    <t>RR/XT</t>
  </si>
  <si>
    <t>Progeny P 5554RX</t>
  </si>
  <si>
    <t>Progeny P 5424XF</t>
  </si>
  <si>
    <t>XtendFlex</t>
  </si>
  <si>
    <t>Bayer AG 56XF2</t>
  </si>
  <si>
    <t>Dicamba/RR2/Liberty</t>
  </si>
  <si>
    <t>Bayer AG 53XF2</t>
  </si>
  <si>
    <t>Franklin</t>
  </si>
  <si>
    <t>Macon Ridge</t>
  </si>
  <si>
    <t>Trey Price</t>
  </si>
  <si>
    <t>Carol Pinell-Alison</t>
  </si>
  <si>
    <t>soybean</t>
  </si>
  <si>
    <t>sweet potato</t>
  </si>
  <si>
    <t>Gigger-Gilber silt loam</t>
  </si>
  <si>
    <t>60# P &amp; K pre-plant</t>
  </si>
  <si>
    <t>furrow, adequate</t>
  </si>
  <si>
    <t>conventional</t>
  </si>
  <si>
    <t>adequate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</si>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</sst>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809625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R942"/>
  <sheetViews>
    <sheetView tabSelected="1" workbookViewId="0">
      <selection activeCell="K38" sqref="K38"/>
    </sheetView>
  </sheetViews>
  <sheetFormatPr defaultRowHeight="12.75" x14ac:dyDescent="0.2"/>
  <cols>
    <col min="1" max="1" width="24.28515625" bestFit="1" customWidth="1"/>
    <col min="2" max="2" width="19.85546875" bestFit="1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C12" s="24" t="s">
        <v>41</v>
      </c>
      <c r="D12" s="24"/>
      <c r="E12" s="24"/>
      <c r="F12" s="24"/>
      <c r="G12" s="24"/>
      <c r="H12" s="24"/>
      <c r="I12" s="24"/>
      <c r="J12" s="24"/>
      <c r="K12" s="24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57</v>
      </c>
      <c r="C14" s="22"/>
      <c r="D14" s="22"/>
      <c r="E14" s="22"/>
      <c r="F14" s="22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18</v>
      </c>
      <c r="B15" s="2" t="s">
        <v>58</v>
      </c>
      <c r="C15" s="22"/>
      <c r="D15" s="22"/>
      <c r="E15" s="22"/>
      <c r="F15" s="22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19</v>
      </c>
      <c r="B16" s="2" t="s">
        <v>59</v>
      </c>
      <c r="C16" s="22"/>
      <c r="D16" s="22"/>
      <c r="E16" s="22"/>
      <c r="F16" s="22"/>
      <c r="G16" s="11"/>
      <c r="H16" s="11"/>
      <c r="I16" s="11"/>
      <c r="J16" s="11"/>
      <c r="K16" s="11"/>
      <c r="L16" s="11"/>
      <c r="M16" s="11"/>
      <c r="N16" s="2"/>
    </row>
    <row r="17" spans="1:14" x14ac:dyDescent="0.2">
      <c r="A17" s="2" t="s">
        <v>20</v>
      </c>
      <c r="B17" s="2" t="s">
        <v>60</v>
      </c>
      <c r="C17" s="22"/>
      <c r="D17" s="22"/>
      <c r="E17" s="22"/>
      <c r="F17" s="22"/>
      <c r="G17" s="4"/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21</v>
      </c>
      <c r="B18" s="2" t="s">
        <v>59</v>
      </c>
      <c r="C18" s="22"/>
      <c r="D18" s="22"/>
      <c r="E18" s="22"/>
      <c r="F18" s="22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22</v>
      </c>
      <c r="B19" s="2" t="s">
        <v>61</v>
      </c>
      <c r="C19" s="22"/>
      <c r="D19" s="22"/>
      <c r="E19" s="22"/>
      <c r="F19" s="22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23</v>
      </c>
      <c r="B20" s="2" t="s">
        <v>62</v>
      </c>
      <c r="C20" s="22"/>
      <c r="D20" s="22"/>
      <c r="E20" s="22"/>
      <c r="F20" s="22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24</v>
      </c>
      <c r="B21" s="20">
        <v>120000</v>
      </c>
      <c r="C21" s="25"/>
      <c r="D21" s="25"/>
      <c r="E21" s="25"/>
      <c r="F21" s="25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25</v>
      </c>
      <c r="B22" s="2" t="s">
        <v>63</v>
      </c>
      <c r="C22" s="22"/>
      <c r="D22" s="22"/>
      <c r="E22" s="22"/>
      <c r="F22" s="22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26</v>
      </c>
      <c r="B23" s="2" t="s">
        <v>64</v>
      </c>
      <c r="C23" s="22"/>
      <c r="D23" s="22"/>
      <c r="E23" s="22"/>
      <c r="F23" s="22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27</v>
      </c>
      <c r="B24" s="2" t="s">
        <v>65</v>
      </c>
      <c r="C24" s="22"/>
      <c r="D24" s="22"/>
      <c r="E24" s="22"/>
      <c r="F24" s="22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28</v>
      </c>
      <c r="B25" s="2" t="s">
        <v>66</v>
      </c>
      <c r="C25" s="22"/>
      <c r="D25" s="22"/>
      <c r="E25" s="22"/>
      <c r="F25" s="22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30</v>
      </c>
      <c r="B26" s="21">
        <v>44341</v>
      </c>
      <c r="C26" s="23"/>
      <c r="D26" s="23"/>
      <c r="E26" s="23"/>
      <c r="F26" s="23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29</v>
      </c>
      <c r="B27" s="21">
        <v>44476</v>
      </c>
      <c r="C27" s="23"/>
      <c r="D27" s="23"/>
      <c r="E27" s="23"/>
      <c r="F27" s="23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31</v>
      </c>
      <c r="B28" s="2" t="s">
        <v>67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"/>
    </row>
    <row r="29" spans="1:14" x14ac:dyDescent="0.2">
      <c r="A29" s="2" t="s">
        <v>32</v>
      </c>
      <c r="B29" s="2" t="s">
        <v>67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"/>
    </row>
    <row r="30" spans="1:14" x14ac:dyDescent="0.2">
      <c r="A30" s="2" t="s">
        <v>33</v>
      </c>
      <c r="B30" s="2" t="s">
        <v>68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"/>
    </row>
    <row r="31" spans="1:14" x14ac:dyDescent="0.2">
      <c r="A31" s="2" t="s">
        <v>37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8" x14ac:dyDescent="0.2">
      <c r="A33" s="14"/>
      <c r="B33" s="14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8" x14ac:dyDescent="0.2">
      <c r="A34" s="15" t="s">
        <v>42</v>
      </c>
      <c r="B34" s="15" t="s">
        <v>43</v>
      </c>
      <c r="C34" s="16" t="s">
        <v>36</v>
      </c>
      <c r="D34" s="16">
        <v>94.38</v>
      </c>
      <c r="E34" s="16">
        <v>17.399999999999999</v>
      </c>
      <c r="F34" s="17">
        <v>80</v>
      </c>
      <c r="G34" s="17">
        <v>204</v>
      </c>
      <c r="H34" s="12">
        <f t="shared" ref="H34:H42" si="0">+(F34/12*G34)/43560</f>
        <v>3.1221303948576674E-2</v>
      </c>
      <c r="I34" s="12">
        <f>+D34*(100-E34)/87</f>
        <v>89.606758620689646</v>
      </c>
      <c r="J34" s="12">
        <f>+(D34/H34/60)</f>
        <v>50.382264705882349</v>
      </c>
      <c r="K34" s="12">
        <v>47.834196146044626</v>
      </c>
      <c r="L34" s="18">
        <v>7</v>
      </c>
      <c r="M34" s="16">
        <v>50.3</v>
      </c>
      <c r="N34" s="2"/>
    </row>
    <row r="35" spans="1:18" x14ac:dyDescent="0.2">
      <c r="A35" s="2" t="s">
        <v>44</v>
      </c>
      <c r="B35" s="2" t="s">
        <v>45</v>
      </c>
      <c r="C35" s="6" t="s">
        <v>36</v>
      </c>
      <c r="D35" s="6">
        <v>119.9</v>
      </c>
      <c r="E35" s="6">
        <v>15.5</v>
      </c>
      <c r="F35" s="19">
        <v>80</v>
      </c>
      <c r="G35" s="19">
        <v>204</v>
      </c>
      <c r="H35" s="7">
        <f t="shared" si="0"/>
        <v>3.1221303948576674E-2</v>
      </c>
      <c r="I35" s="13">
        <f t="shared" ref="I35:I42" si="1">+D35*(100-E35)/87</f>
        <v>116.45459770114944</v>
      </c>
      <c r="J35" s="13">
        <f t="shared" ref="J35:J42" si="2">+(D35/H35/60)</f>
        <v>64.005441176470597</v>
      </c>
      <c r="K35" s="13">
        <v>62.166204361054774</v>
      </c>
      <c r="L35" s="6">
        <v>1</v>
      </c>
      <c r="M35" s="6">
        <v>52</v>
      </c>
      <c r="N35" s="2"/>
    </row>
    <row r="36" spans="1:18" x14ac:dyDescent="0.2">
      <c r="A36" s="15" t="s">
        <v>46</v>
      </c>
      <c r="B36" s="15" t="s">
        <v>45</v>
      </c>
      <c r="C36" s="10" t="s">
        <v>36</v>
      </c>
      <c r="D36" s="16">
        <v>83.25</v>
      </c>
      <c r="E36" s="16">
        <v>16.100000000000001</v>
      </c>
      <c r="F36" s="17">
        <v>80</v>
      </c>
      <c r="G36" s="17">
        <v>204</v>
      </c>
      <c r="H36" s="12">
        <f t="shared" si="0"/>
        <v>3.1221303948576674E-2</v>
      </c>
      <c r="I36" s="12">
        <f t="shared" si="1"/>
        <v>80.28362068965518</v>
      </c>
      <c r="J36" s="12">
        <f t="shared" si="2"/>
        <v>44.440808823529416</v>
      </c>
      <c r="K36" s="12">
        <v>42.857285750507103</v>
      </c>
      <c r="L36" s="16">
        <v>8</v>
      </c>
      <c r="M36" s="16">
        <v>52.2</v>
      </c>
      <c r="N36" s="2"/>
    </row>
    <row r="37" spans="1:18" x14ac:dyDescent="0.2">
      <c r="A37" s="2" t="s">
        <v>47</v>
      </c>
      <c r="B37" s="2" t="s">
        <v>48</v>
      </c>
      <c r="C37" s="6" t="s">
        <v>36</v>
      </c>
      <c r="D37" s="6">
        <v>77.290000000000006</v>
      </c>
      <c r="E37" s="6">
        <v>25.7</v>
      </c>
      <c r="F37" s="19">
        <v>80</v>
      </c>
      <c r="G37" s="19">
        <v>204</v>
      </c>
      <c r="H37" s="7">
        <f t="shared" si="0"/>
        <v>3.1221303948576674E-2</v>
      </c>
      <c r="I37" s="13">
        <f t="shared" si="1"/>
        <v>66.007436781609201</v>
      </c>
      <c r="J37" s="13">
        <f t="shared" si="2"/>
        <v>41.259220588235301</v>
      </c>
      <c r="K37" s="13">
        <v>35.236322870182562</v>
      </c>
      <c r="L37" s="6">
        <v>9</v>
      </c>
      <c r="M37" s="6">
        <v>43.4</v>
      </c>
      <c r="N37" s="2"/>
    </row>
    <row r="38" spans="1:18" x14ac:dyDescent="0.2">
      <c r="A38" s="15" t="s">
        <v>49</v>
      </c>
      <c r="B38" s="15" t="s">
        <v>50</v>
      </c>
      <c r="C38" s="10" t="s">
        <v>36</v>
      </c>
      <c r="D38" s="16">
        <v>111.8</v>
      </c>
      <c r="E38" s="16">
        <v>15.1</v>
      </c>
      <c r="F38" s="17">
        <v>80</v>
      </c>
      <c r="G38" s="17">
        <v>204</v>
      </c>
      <c r="H38" s="12">
        <f t="shared" si="0"/>
        <v>3.1221303948576674E-2</v>
      </c>
      <c r="I38" s="12">
        <f t="shared" si="1"/>
        <v>109.10137931034483</v>
      </c>
      <c r="J38" s="12">
        <f t="shared" si="2"/>
        <v>59.681470588235292</v>
      </c>
      <c r="K38" s="12">
        <v>58.240883367139965</v>
      </c>
      <c r="L38" s="16">
        <v>3</v>
      </c>
      <c r="M38" s="16">
        <v>52.3</v>
      </c>
      <c r="N38" s="2"/>
      <c r="R38" s="13"/>
    </row>
    <row r="39" spans="1:18" x14ac:dyDescent="0.2">
      <c r="A39" s="2" t="s">
        <v>51</v>
      </c>
      <c r="B39" s="2" t="s">
        <v>43</v>
      </c>
      <c r="C39" s="6" t="s">
        <v>36</v>
      </c>
      <c r="D39" s="6">
        <v>115.1</v>
      </c>
      <c r="E39" s="6">
        <v>15</v>
      </c>
      <c r="F39" s="19">
        <v>80</v>
      </c>
      <c r="G39" s="19">
        <v>204</v>
      </c>
      <c r="H39" s="7">
        <f t="shared" si="0"/>
        <v>3.1221303948576674E-2</v>
      </c>
      <c r="I39" s="13">
        <f t="shared" si="1"/>
        <v>112.45402298850574</v>
      </c>
      <c r="J39" s="13">
        <f t="shared" si="2"/>
        <v>61.44308823529412</v>
      </c>
      <c r="K39" s="13">
        <v>60.030603448275862</v>
      </c>
      <c r="L39" s="6">
        <v>2</v>
      </c>
      <c r="M39" s="6">
        <v>51.8</v>
      </c>
      <c r="N39" s="2"/>
    </row>
    <row r="40" spans="1:18" x14ac:dyDescent="0.2">
      <c r="A40" s="15" t="s">
        <v>52</v>
      </c>
      <c r="B40" s="15" t="s">
        <v>53</v>
      </c>
      <c r="C40" s="16" t="s">
        <v>36</v>
      </c>
      <c r="D40" s="16">
        <v>103</v>
      </c>
      <c r="E40" s="16">
        <v>15.6</v>
      </c>
      <c r="F40" s="17">
        <v>80</v>
      </c>
      <c r="G40" s="17">
        <v>204</v>
      </c>
      <c r="H40" s="12">
        <f t="shared" si="0"/>
        <v>3.1221303948576674E-2</v>
      </c>
      <c r="I40" s="12">
        <f t="shared" si="1"/>
        <v>99.921839080459776</v>
      </c>
      <c r="J40" s="12">
        <f t="shared" si="2"/>
        <v>54.983823529411765</v>
      </c>
      <c r="K40" s="12">
        <v>53.340628803245437</v>
      </c>
      <c r="L40" s="16">
        <v>5</v>
      </c>
      <c r="M40" s="16">
        <v>54.5</v>
      </c>
      <c r="N40" s="2"/>
    </row>
    <row r="41" spans="1:18" x14ac:dyDescent="0.2">
      <c r="A41" s="2" t="s">
        <v>54</v>
      </c>
      <c r="B41" s="2" t="s">
        <v>55</v>
      </c>
      <c r="C41" s="6" t="s">
        <v>36</v>
      </c>
      <c r="D41" s="6">
        <v>103.1</v>
      </c>
      <c r="E41" s="6">
        <v>14.6</v>
      </c>
      <c r="F41" s="19">
        <v>80</v>
      </c>
      <c r="G41" s="19">
        <v>204</v>
      </c>
      <c r="H41" s="7">
        <f t="shared" si="0"/>
        <v>3.1221303948576674E-2</v>
      </c>
      <c r="I41" s="13">
        <f t="shared" si="1"/>
        <v>101.203908045977</v>
      </c>
      <c r="J41" s="13">
        <f t="shared" si="2"/>
        <v>55.037205882352943</v>
      </c>
      <c r="K41" s="13">
        <v>54.025027383367139</v>
      </c>
      <c r="L41" s="6">
        <v>4</v>
      </c>
      <c r="M41" s="6">
        <v>52.3</v>
      </c>
      <c r="N41" s="2"/>
    </row>
    <row r="42" spans="1:18" x14ac:dyDescent="0.2">
      <c r="A42" s="15" t="s">
        <v>56</v>
      </c>
      <c r="B42" s="15" t="s">
        <v>53</v>
      </c>
      <c r="C42" s="10" t="s">
        <v>36</v>
      </c>
      <c r="D42" s="16">
        <v>97.06</v>
      </c>
      <c r="E42" s="16">
        <v>16.2</v>
      </c>
      <c r="F42" s="17">
        <v>80</v>
      </c>
      <c r="G42" s="17">
        <v>204</v>
      </c>
      <c r="H42" s="12">
        <f t="shared" si="0"/>
        <v>3.1221303948576674E-2</v>
      </c>
      <c r="I42" s="12">
        <f t="shared" si="1"/>
        <v>93.489977011494247</v>
      </c>
      <c r="J42" s="12">
        <f t="shared" si="2"/>
        <v>51.812911764705888</v>
      </c>
      <c r="K42" s="12">
        <v>49.907149492900608</v>
      </c>
      <c r="L42" s="16">
        <v>6</v>
      </c>
      <c r="M42" s="16">
        <v>49</v>
      </c>
      <c r="N42" s="2"/>
    </row>
    <row r="43" spans="1:18" x14ac:dyDescent="0.2"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  <c r="N43" s="2"/>
    </row>
    <row r="44" spans="1:18" x14ac:dyDescent="0.2">
      <c r="A44" s="2"/>
      <c r="B44" s="2"/>
      <c r="C44" s="2"/>
      <c r="D44" s="2"/>
      <c r="E44" s="2"/>
      <c r="F44" s="2"/>
      <c r="G44" s="2"/>
      <c r="H44" s="2"/>
      <c r="I44" s="7"/>
      <c r="J44" s="5"/>
      <c r="K44" s="5"/>
      <c r="L44" s="2"/>
      <c r="M44" s="2"/>
      <c r="N44" s="2"/>
    </row>
    <row r="45" spans="1:18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8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8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8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5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5"/>
      <c r="K55" s="5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5"/>
      <c r="K56" s="5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5"/>
      <c r="K57" s="3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7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7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7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  <c r="N179" s="2"/>
    </row>
    <row r="180" spans="1:14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2"/>
      <c r="M180" s="2"/>
      <c r="N180" s="2"/>
    </row>
    <row r="181" spans="1:14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2"/>
      <c r="M181" s="2"/>
      <c r="N181" s="2"/>
    </row>
    <row r="182" spans="1:14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2"/>
      <c r="M182" s="2"/>
      <c r="N182" s="2"/>
    </row>
    <row r="183" spans="1:14" x14ac:dyDescent="0.2">
      <c r="L183" s="2"/>
      <c r="M183" s="2"/>
      <c r="N183" s="2"/>
    </row>
    <row r="184" spans="1:14" x14ac:dyDescent="0.2">
      <c r="L184" s="2"/>
      <c r="M184" s="2"/>
      <c r="N184" s="2"/>
    </row>
    <row r="185" spans="1:14" x14ac:dyDescent="0.2">
      <c r="L185" s="2"/>
      <c r="M185" s="2"/>
      <c r="N185" s="2"/>
    </row>
    <row r="186" spans="1:14" x14ac:dyDescent="0.2"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  <row r="939" spans="12:14" x14ac:dyDescent="0.2">
      <c r="L939" s="2"/>
      <c r="M939" s="2"/>
      <c r="N939" s="2"/>
    </row>
    <row r="940" spans="12:14" x14ac:dyDescent="0.2">
      <c r="L940" s="2"/>
      <c r="M940" s="2"/>
      <c r="N940" s="2"/>
    </row>
    <row r="941" spans="12:14" x14ac:dyDescent="0.2">
      <c r="L941" s="2"/>
      <c r="M941" s="2"/>
      <c r="N941" s="2"/>
    </row>
    <row r="942" spans="12:14" x14ac:dyDescent="0.2">
      <c r="L942" s="2"/>
      <c r="M942" s="2"/>
      <c r="N942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2021-10-28T13:52:40Z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